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 firstSheet="1" activeTab="3"/>
  </bookViews>
  <sheets>
    <sheet name="HU" sheetId="1" r:id="rId1"/>
    <sheet name="EN" sheetId="2" r:id="rId2"/>
    <sheet name="EN - FULL (no gender, images)" sheetId="7" r:id="rId3"/>
    <sheet name="watches (FULL)" sheetId="17" r:id="rId4"/>
    <sheet name="images" sheetId="18" r:id="rId5"/>
    <sheet name="brand" sheetId="8" r:id="rId6"/>
    <sheet name="dialColor" sheetId="9" r:id="rId7"/>
    <sheet name="date" sheetId="10" r:id="rId8"/>
    <sheet name="caseMaterial" sheetId="11" r:id="rId9"/>
    <sheet name="strapMaterial" sheetId="12" r:id="rId10"/>
    <sheet name="movement" sheetId="13" r:id="rId11"/>
    <sheet name="waterResistance" sheetId="16" r:id="rId12"/>
    <sheet name="bandWidth" sheetId="14" r:id="rId13"/>
    <sheet name="dialMaterial" sheetId="15" r:id="rId14"/>
    <sheet name="users" sheetId="19" r:id="rId15"/>
    <sheet name="favourites" sheetId="20" r:id="rId16"/>
    <sheet name="roles" sheetId="22" r:id="rId17"/>
    <sheet name="order" sheetId="21" r:id="rId18"/>
  </sheets>
  <definedNames>
    <definedName name="_xlnm._FilterDatabase" localSheetId="2" hidden="1">'EN - FULL (no gender, images)'!$L$1:$L$1000</definedName>
    <definedName name="_xlnm.Extract" localSheetId="12">bandWidth!$A$2</definedName>
    <definedName name="_xlnm.Extract" localSheetId="5">brand!$A$2</definedName>
    <definedName name="_xlnm.Extract" localSheetId="8">caseMaterial!$A$2</definedName>
    <definedName name="_xlnm.Extract" localSheetId="7">date!$A$2</definedName>
    <definedName name="_xlnm.Extract" localSheetId="6">dialColor!$A$2</definedName>
    <definedName name="_xlnm.Extract" localSheetId="13">dialMaterial!#REF!</definedName>
    <definedName name="_xlnm.Extract" localSheetId="2">'EN - FULL (no gender, images)'!$K:$K</definedName>
    <definedName name="_xlnm.Extract" localSheetId="10">movement!#REF!</definedName>
    <definedName name="_xlnm.Extract" localSheetId="9">strapMaterial!$A$2</definedName>
    <definedName name="_xlnm.Extract" localSheetId="11">waterResistance!#REF!</definedName>
  </definedNames>
  <calcPr calcId="144525"/>
</workbook>
</file>

<file path=xl/sharedStrings.xml><?xml version="1.0" encoding="utf-8"?>
<sst xmlns="http://schemas.openxmlformats.org/spreadsheetml/2006/main" count="14341" uniqueCount="519">
  <si>
    <t>Márka</t>
  </si>
  <si>
    <t>Model</t>
  </si>
  <si>
    <t>Gyártás éve</t>
  </si>
  <si>
    <t>Nem</t>
  </si>
  <si>
    <t>Tok anyaga</t>
  </si>
  <si>
    <t>Szíj anyaga</t>
  </si>
  <si>
    <t>Szerkezet</t>
  </si>
  <si>
    <t>Vízállóság</t>
  </si>
  <si>
    <t>Case Diameter (mm)</t>
  </si>
  <si>
    <t>Case Thickness (mm)</t>
  </si>
  <si>
    <t>Band Width (mm)</t>
  </si>
  <si>
    <t>Számlap színe</t>
  </si>
  <si>
    <t>Üveg típusa</t>
  </si>
  <si>
    <t>Ár (HUF)</t>
  </si>
  <si>
    <t>Rolex</t>
  </si>
  <si>
    <t>Submariner</t>
  </si>
  <si>
    <t>Mens</t>
  </si>
  <si>
    <t>Rozsdamentes acél</t>
  </si>
  <si>
    <t>Automata</t>
  </si>
  <si>
    <t>300 méter</t>
  </si>
  <si>
    <t>Fekete</t>
  </si>
  <si>
    <t>Zafír</t>
  </si>
  <si>
    <t>Omega</t>
  </si>
  <si>
    <t>Seamaster</t>
  </si>
  <si>
    <t>Ladies</t>
  </si>
  <si>
    <t>Titán</t>
  </si>
  <si>
    <t>Gumi</t>
  </si>
  <si>
    <t>600 méter</t>
  </si>
  <si>
    <t>43.5</t>
  </si>
  <si>
    <t>14.47</t>
  </si>
  <si>
    <t>Kék</t>
  </si>
  <si>
    <t>Tag Heuer</t>
  </si>
  <si>
    <t>Carrera</t>
  </si>
  <si>
    <t>Bőr</t>
  </si>
  <si>
    <t>100 méter</t>
  </si>
  <si>
    <t>Fehér</t>
  </si>
  <si>
    <t>Breitling</t>
  </si>
  <si>
    <t>Navitimer</t>
  </si>
  <si>
    <t>https://www.thewatchbox.com/ch/en/shop/4844403.html</t>
  </si>
  <si>
    <t>30 méter</t>
  </si>
  <si>
    <t>14.25</t>
  </si>
  <si>
    <t>Cartier</t>
  </si>
  <si>
    <t>Tank Solo</t>
  </si>
  <si>
    <t>https://www.thewatchbox.com/ch/en/shop/4783908.html</t>
  </si>
  <si>
    <t>Kvarc</t>
  </si>
  <si>
    <t>Ezüst</t>
  </si>
  <si>
    <t>Jaeger-LeCoultre</t>
  </si>
  <si>
    <t>Reverso</t>
  </si>
  <si>
    <t>https://www.thewatchbox.com/ch/en/shop/4162061.html</t>
  </si>
  <si>
    <t>Unisex</t>
  </si>
  <si>
    <t>Manuális</t>
  </si>
  <si>
    <t>42.9</t>
  </si>
  <si>
    <t>Seiko</t>
  </si>
  <si>
    <t>Prospex</t>
  </si>
  <si>
    <t>https://www.thewatchbox.com/ch/en/shop/4878542.html</t>
  </si>
  <si>
    <t>200 méter</t>
  </si>
  <si>
    <t>44.3</t>
  </si>
  <si>
    <t>Citizen</t>
  </si>
  <si>
    <t>Promaster</t>
  </si>
  <si>
    <t>Eco-Drive</t>
  </si>
  <si>
    <t>Síküveg</t>
  </si>
  <si>
    <t>Tissot</t>
  </si>
  <si>
    <t>Le Locle</t>
  </si>
  <si>
    <t>39.3</t>
  </si>
  <si>
    <t>9.75</t>
  </si>
  <si>
    <t>Hamilton</t>
  </si>
  <si>
    <t>Khaki Field</t>
  </si>
  <si>
    <t>Longines</t>
  </si>
  <si>
    <t>Master Collection</t>
  </si>
  <si>
    <t>38.5</t>
  </si>
  <si>
    <t>Oris</t>
  </si>
  <si>
    <t>Big Crown ProPilot</t>
  </si>
  <si>
    <t>https://www.thewatchbox.com/shop/4591830.html</t>
  </si>
  <si>
    <t>Textil</t>
  </si>
  <si>
    <t>Bell &amp; Ross</t>
  </si>
  <si>
    <t>Aviation</t>
  </si>
  <si>
    <t>https://www.thewatchbox.com/shop/4827978.html</t>
  </si>
  <si>
    <t>Sinn</t>
  </si>
  <si>
    <t>Breguet</t>
  </si>
  <si>
    <t>Classique</t>
  </si>
  <si>
    <t>https://www.thewatchbox.com/shop/4578993.html</t>
  </si>
  <si>
    <t>18 karátos fehérarany</t>
  </si>
  <si>
    <t>8.65</t>
  </si>
  <si>
    <t>Audemars Piguet</t>
  </si>
  <si>
    <t>Royal Oak</t>
  </si>
  <si>
    <t>https://www.thewatchbox.com/shop/4622676.html</t>
  </si>
  <si>
    <t>50 méter</t>
  </si>
  <si>
    <t>Vacheron Constantin</t>
  </si>
  <si>
    <t>Overseas</t>
  </si>
  <si>
    <t>https://www.thewatchbox.com/shop/4659967.html</t>
  </si>
  <si>
    <t>150 méter</t>
  </si>
  <si>
    <t>Speedmaster</t>
  </si>
  <si>
    <t>https://www.thewatchbox.com/shop/4885034.html</t>
  </si>
  <si>
    <t>14.5</t>
  </si>
  <si>
    <t>Superocean</t>
  </si>
  <si>
    <t>https://www.thewatchbox.com/shop/4883054.html</t>
  </si>
  <si>
    <t>500 méter</t>
  </si>
  <si>
    <t>13.3</t>
  </si>
  <si>
    <t>Panerai</t>
  </si>
  <si>
    <t>Luminor Base Logo</t>
  </si>
  <si>
    <t>https://www.thewatchbox.com/shop/4813010.html</t>
  </si>
  <si>
    <t>Tudor</t>
  </si>
  <si>
    <t>Black Bay</t>
  </si>
  <si>
    <t>https://www.thewatchbox.com/shop/4881587.html</t>
  </si>
  <si>
    <t>GMT-Master II</t>
  </si>
  <si>
    <t>IWC</t>
  </si>
  <si>
    <t>Pilot's Watch</t>
  </si>
  <si>
    <t>https://www.thewatchbox.com/shop/4885026.html</t>
  </si>
  <si>
    <t>60 méter</t>
  </si>
  <si>
    <t>Master Ultra Thin</t>
  </si>
  <si>
    <t>https://www.thewatchbox.com/shop/4853586.html</t>
  </si>
  <si>
    <t>7.58</t>
  </si>
  <si>
    <t>BR 03-92</t>
  </si>
  <si>
    <t>Kerámia</t>
  </si>
  <si>
    <t>Montblanc</t>
  </si>
  <si>
    <t>1858 Geosphere</t>
  </si>
  <si>
    <t>Santos-Dumont</t>
  </si>
  <si>
    <t>Datejust</t>
  </si>
  <si>
    <t>Jubilee</t>
  </si>
  <si>
    <t>Speedmaster Moonwatch</t>
  </si>
  <si>
    <t>14.3</t>
  </si>
  <si>
    <t>Hesalite</t>
  </si>
  <si>
    <t>Portugieser</t>
  </si>
  <si>
    <t>Aligátorbőr</t>
  </si>
  <si>
    <t>40.4</t>
  </si>
  <si>
    <t>Blancpain</t>
  </si>
  <si>
    <t>Fifty Fathoms</t>
  </si>
  <si>
    <t>Vászon</t>
  </si>
  <si>
    <t>15.4</t>
  </si>
  <si>
    <t>Zenith</t>
  </si>
  <si>
    <t>El Primero</t>
  </si>
  <si>
    <t>12.75</t>
  </si>
  <si>
    <t>18 karátos rózsaarany</t>
  </si>
  <si>
    <t>Piaget</t>
  </si>
  <si>
    <t>Polo S</t>
  </si>
  <si>
    <t>Ulysse Nardin</t>
  </si>
  <si>
    <t>Marine</t>
  </si>
  <si>
    <t>Jaquet Droz</t>
  </si>
  <si>
    <t>Grande Seconde</t>
  </si>
  <si>
    <t>15.5</t>
  </si>
  <si>
    <t>Type XXI</t>
  </si>
  <si>
    <t>13.85</t>
  </si>
  <si>
    <t>Bulgari</t>
  </si>
  <si>
    <t>Octo Finissimo</t>
  </si>
  <si>
    <t>Chopard</t>
  </si>
  <si>
    <t>Mille Miglia</t>
  </si>
  <si>
    <t>13.7</t>
  </si>
  <si>
    <t>Girard-Perregaux</t>
  </si>
  <si>
    <t>Laureato</t>
  </si>
  <si>
    <t>10.88</t>
  </si>
  <si>
    <t>Glash�tte Original</t>
  </si>
  <si>
    <t>Senator</t>
  </si>
  <si>
    <t>Hublot</t>
  </si>
  <si>
    <t>Classic Fusion</t>
  </si>
  <si>
    <t>Patek Philippe</t>
  </si>
  <si>
    <t>Nautilus</t>
  </si>
  <si>
    <t>120 méter</t>
  </si>
  <si>
    <t>40.5</t>
  </si>
  <si>
    <t>Chronomaster</t>
  </si>
  <si>
    <t>13.1</t>
  </si>
  <si>
    <t>11.43</t>
  </si>
  <si>
    <t>40.8</t>
  </si>
  <si>
    <t>Szövet</t>
  </si>
  <si>
    <t>Luminor Marina</t>
  </si>
  <si>
    <t>13.05</t>
  </si>
  <si>
    <t>43.6</t>
  </si>
  <si>
    <t>13.83</t>
  </si>
  <si>
    <t>10.95</t>
  </si>
  <si>
    <t>14.05</t>
  </si>
  <si>
    <t>Luminor</t>
  </si>
  <si>
    <t>15.65</t>
  </si>
  <si>
    <t>Type XX</t>
  </si>
  <si>
    <t>39.5</t>
  </si>
  <si>
    <t>14.1</t>
  </si>
  <si>
    <t>13.4</t>
  </si>
  <si>
    <t>12.67</t>
  </si>
  <si>
    <t>HydroConquest</t>
  </si>
  <si>
    <t>Szilikon</t>
  </si>
  <si>
    <t>42.3</t>
  </si>
  <si>
    <t>Hardlex</t>
  </si>
  <si>
    <t>46.5</t>
  </si>
  <si>
    <t>Khaki Field Auto</t>
  </si>
  <si>
    <t>9.85</t>
  </si>
  <si>
    <t>Bulova</t>
  </si>
  <si>
    <t>Precisionist</t>
  </si>
  <si>
    <t>17.5</t>
  </si>
  <si>
    <t>Superocean Heritage</t>
  </si>
  <si>
    <t>14.35</t>
  </si>
  <si>
    <t>Master Control</t>
  </si>
  <si>
    <t>Santos</t>
  </si>
  <si>
    <t>39.8</t>
  </si>
  <si>
    <t>21.5</t>
  </si>
  <si>
    <t>Elite</t>
  </si>
  <si>
    <t>Luminor Base</t>
  </si>
  <si>
    <t>10.86</t>
  </si>
  <si>
    <t>Conquest VHP</t>
  </si>
  <si>
    <t>U1</t>
  </si>
  <si>
    <t>1000 méter</t>
  </si>
  <si>
    <t>Rózsaarany</t>
  </si>
  <si>
    <t>A. Lange &amp; Söhne</t>
  </si>
  <si>
    <t>Saxonia</t>
  </si>
  <si>
    <t>Fehérarany</t>
  </si>
  <si>
    <t>Big Bang</t>
  </si>
  <si>
    <t>Altiplano</t>
  </si>
  <si>
    <t>Luminor Due</t>
  </si>
  <si>
    <t>18 karátos rózsarany</t>
  </si>
  <si>
    <t>Patrimony</t>
  </si>
  <si>
    <t>6.79</t>
  </si>
  <si>
    <t>14.97</t>
  </si>
  <si>
    <t>Conquest</t>
  </si>
  <si>
    <t>13.2</t>
  </si>
  <si>
    <t>Ballon Bleu</t>
  </si>
  <si>
    <t>9.96</t>
  </si>
  <si>
    <t>13.32</t>
  </si>
  <si>
    <t>Calatrava</t>
  </si>
  <si>
    <t>7.45</t>
  </si>
  <si>
    <t>41.5</t>
  </si>
  <si>
    <t>42.2</t>
  </si>
  <si>
    <t>14.2</t>
  </si>
  <si>
    <t>Defy</t>
  </si>
  <si>
    <t>10.75</t>
  </si>
  <si>
    <t>Jazzmaster</t>
  </si>
  <si>
    <t>Heritage</t>
  </si>
  <si>
    <t>Rado</t>
  </si>
  <si>
    <t>True Thinline</t>
  </si>
  <si>
    <t>Csúcstechnológiás kerámia</t>
  </si>
  <si>
    <t>Frederique Constant</t>
  </si>
  <si>
    <t>Classics</t>
  </si>
  <si>
    <t>Marine Torpilleur</t>
  </si>
  <si>
    <t>U50</t>
  </si>
  <si>
    <t>Német tengeralattjáró acél</t>
  </si>
  <si>
    <t>14.7</t>
  </si>
  <si>
    <t>13.5</t>
  </si>
  <si>
    <t>Aquaracer</t>
  </si>
  <si>
    <t>2000 méter</t>
  </si>
  <si>
    <t>BR V2-92</t>
  </si>
  <si>
    <t>Bronz</t>
  </si>
  <si>
    <t>44.5</t>
  </si>
  <si>
    <t>NATO Szíj</t>
  </si>
  <si>
    <t>40.9</t>
  </si>
  <si>
    <t>Superocean Heritage II</t>
  </si>
  <si>
    <t>Santos de Cartier</t>
  </si>
  <si>
    <t>Pilot's Watch Mark XVIII</t>
  </si>
  <si>
    <t>Jubilee Bracelet</t>
  </si>
  <si>
    <t>Black Bay GMT</t>
  </si>
  <si>
    <t>12.45</t>
  </si>
  <si>
    <t>12.65</t>
  </si>
  <si>
    <t>Divers Sixty-Five</t>
  </si>
  <si>
    <t>15.3</t>
  </si>
  <si>
    <t>Szénszál</t>
  </si>
  <si>
    <t>46.2</t>
  </si>
  <si>
    <t>Happy Sport</t>
  </si>
  <si>
    <t>14.75</t>
  </si>
  <si>
    <t>9.35</t>
  </si>
  <si>
    <t>13.75</t>
  </si>
  <si>
    <t>Monaco</t>
  </si>
  <si>
    <t>14.21</t>
  </si>
  <si>
    <t>Aqua Terra</t>
  </si>
  <si>
    <t>Avenger II</t>
  </si>
  <si>
    <t>16.5</t>
  </si>
  <si>
    <t>35.1</t>
  </si>
  <si>
    <t>8.83</t>
  </si>
  <si>
    <t>Daytona</t>
  </si>
  <si>
    <t>Sárga arany</t>
  </si>
  <si>
    <t>Törtfehér</t>
  </si>
  <si>
    <t>TAG Heuer</t>
  </si>
  <si>
    <t>18 karátos arany király</t>
  </si>
  <si>
    <t>6.95</t>
  </si>
  <si>
    <t>14.4</t>
  </si>
  <si>
    <t>Portugieser Chronograph</t>
  </si>
  <si>
    <t>Chronomaster El Primero</t>
  </si>
  <si>
    <t>18 karátos sárga arany</t>
  </si>
  <si>
    <t>Pezsgőszín</t>
  </si>
  <si>
    <t>Portuguese</t>
  </si>
  <si>
    <t>6.36</t>
  </si>
  <si>
    <t>7.65</t>
  </si>
  <si>
    <t>Elite Classic</t>
  </si>
  <si>
    <t>Conquest Classic</t>
  </si>
  <si>
    <t>Star Legacy</t>
  </si>
  <si>
    <t>Baume &amp; Mercier</t>
  </si>
  <si>
    <t>Clifton Baumatic</t>
  </si>
  <si>
    <t>18 karátos sárgarany</t>
  </si>
  <si>
    <t>27.5</t>
  </si>
  <si>
    <t>15.6</t>
  </si>
  <si>
    <t>Pilot's Watch Mark</t>
  </si>
  <si>
    <t>12.48</t>
  </si>
  <si>
    <t>31.4</t>
  </si>
  <si>
    <t>8.78</t>
  </si>
  <si>
    <t>14.45</t>
  </si>
  <si>
    <t>Constellation</t>
  </si>
  <si>
    <t>Chronomat</t>
  </si>
  <si>
    <t>16.95</t>
  </si>
  <si>
    <t>7.68</t>
  </si>
  <si>
    <t>14.6</t>
  </si>
  <si>
    <t>NATO strap</t>
  </si>
  <si>
    <t>Szürke</t>
  </si>
  <si>
    <t>42.5</t>
  </si>
  <si>
    <t>Polo</t>
  </si>
  <si>
    <t>13.07</t>
  </si>
  <si>
    <t>16.15</t>
  </si>
  <si>
    <t>11.48</t>
  </si>
  <si>
    <t>36.6</t>
  </si>
  <si>
    <t>id</t>
  </si>
  <si>
    <t>Brand</t>
  </si>
  <si>
    <t>Price (USD)</t>
  </si>
  <si>
    <t>Dial Color</t>
  </si>
  <si>
    <t>Production Date</t>
  </si>
  <si>
    <t>Genders</t>
  </si>
  <si>
    <t>Box (1 = true, 0 = false )</t>
  </si>
  <si>
    <t>Papers</t>
  </si>
  <si>
    <t>Case Material</t>
  </si>
  <si>
    <t>Strap Material</t>
  </si>
  <si>
    <t>Movement</t>
  </si>
  <si>
    <t>Water Resistance</t>
  </si>
  <si>
    <t>Crystal Material</t>
  </si>
  <si>
    <t>Black</t>
  </si>
  <si>
    <t>Stainless Steel</t>
  </si>
  <si>
    <t>Automatic</t>
  </si>
  <si>
    <t>300 meters</t>
  </si>
  <si>
    <t>Sapphire</t>
  </si>
  <si>
    <t>Green</t>
  </si>
  <si>
    <t>Titanium</t>
  </si>
  <si>
    <t>Rubber</t>
  </si>
  <si>
    <t>600 meters</t>
  </si>
  <si>
    <t>White</t>
  </si>
  <si>
    <t>Leather</t>
  </si>
  <si>
    <t>100 meters</t>
  </si>
  <si>
    <t>30 meters</t>
  </si>
  <si>
    <t>Silver</t>
  </si>
  <si>
    <t>Quartz</t>
  </si>
  <si>
    <t>Manual</t>
  </si>
  <si>
    <t>200 meters</t>
  </si>
  <si>
    <t>Mineral</t>
  </si>
  <si>
    <t>Textile</t>
  </si>
  <si>
    <t>18k White Gold</t>
  </si>
  <si>
    <t>50 meters</t>
  </si>
  <si>
    <t>150 meters</t>
  </si>
  <si>
    <t>Blue</t>
  </si>
  <si>
    <t>500 meters</t>
  </si>
  <si>
    <t>60 meters</t>
  </si>
  <si>
    <t>Ceramic</t>
  </si>
  <si>
    <t>Alligator</t>
  </si>
  <si>
    <t>Canvas</t>
  </si>
  <si>
    <t>18K Rose Gold</t>
  </si>
  <si>
    <t>120 meters</t>
  </si>
  <si>
    <t>Fabric</t>
  </si>
  <si>
    <t>Silicone</t>
  </si>
  <si>
    <t>1000 meters</t>
  </si>
  <si>
    <t>Rose Gold</t>
  </si>
  <si>
    <t>White Gold</t>
  </si>
  <si>
    <t>18K White Gold</t>
  </si>
  <si>
    <t>18k Rose Gold</t>
  </si>
  <si>
    <t>High-Tech Ceramic</t>
  </si>
  <si>
    <t>German Submarine Steel</t>
  </si>
  <si>
    <t>2000 meters</t>
  </si>
  <si>
    <t>Bronze</t>
  </si>
  <si>
    <t>NATO Strap</t>
  </si>
  <si>
    <t>Carbon Fiber</t>
  </si>
  <si>
    <t>Ivory</t>
  </si>
  <si>
    <t>Yellow Gold</t>
  </si>
  <si>
    <t>18k King Gold</t>
  </si>
  <si>
    <t>Champagne</t>
  </si>
  <si>
    <t>18k Yellow Gold</t>
  </si>
  <si>
    <t>18K Yellow Gold</t>
  </si>
  <si>
    <t>Grey</t>
  </si>
  <si>
    <t>brand_id</t>
  </si>
  <si>
    <t>dial_color_id</t>
  </si>
  <si>
    <t>prod_date_id</t>
  </si>
  <si>
    <t>Box</t>
  </si>
  <si>
    <t>case_material</t>
  </si>
  <si>
    <t>strap_mat_id</t>
  </si>
  <si>
    <t>movement_id</t>
  </si>
  <si>
    <t>water_resistance_id</t>
  </si>
  <si>
    <t>band_width_id</t>
  </si>
  <si>
    <t>crystal_mat_id</t>
  </si>
  <si>
    <t>Glashutte Original</t>
  </si>
  <si>
    <t>Sárgarany</t>
  </si>
  <si>
    <t>18 karátos Sárgarany</t>
  </si>
  <si>
    <t>imageId</t>
  </si>
  <si>
    <t>brandId</t>
  </si>
  <si>
    <t>model</t>
  </si>
  <si>
    <t>price</t>
  </si>
  <si>
    <t>dialColorId</t>
  </si>
  <si>
    <t>dateId</t>
  </si>
  <si>
    <t>box</t>
  </si>
  <si>
    <t>paper</t>
  </si>
  <si>
    <t>caseMaterialId</t>
  </si>
  <si>
    <t>strapMaterialId</t>
  </si>
  <si>
    <t>movementId</t>
  </si>
  <si>
    <t>waterResistanceId</t>
  </si>
  <si>
    <t>caseDiameter</t>
  </si>
  <si>
    <t>caseThickness</t>
  </si>
  <si>
    <t>bandWidthId</t>
  </si>
  <si>
    <t>dialMaterialId</t>
  </si>
  <si>
    <t>watchId</t>
  </si>
  <si>
    <t>10001.jpg</t>
  </si>
  <si>
    <t>10002.jpg</t>
  </si>
  <si>
    <t>10003.jpg</t>
  </si>
  <si>
    <t>10004.jpg</t>
  </si>
  <si>
    <t>10005.jpg</t>
  </si>
  <si>
    <t>10006.jpg</t>
  </si>
  <si>
    <t>10007.jpg</t>
  </si>
  <si>
    <t>10008.jpg</t>
  </si>
  <si>
    <t>brand</t>
  </si>
  <si>
    <t>description</t>
  </si>
  <si>
    <t>A Rolex órák az óragyártás csúcsát képviselik a minőség, a precizitás és a stílus terén. Az exkluzív óramárka híres a legendás időmérőkre jellemző megbízhatóságról és tartósságról. A Rolex órák a legkiválóbb anyagokból készülnek, például rozsdamentes acélból, aranyból vagy platinafémekből, és gyakran egyedi, luxus kiegészítőkkel rendelkeznek, mint például gyémántok vagy drágakövek. Az órák tervezése és gyártása a legmagasabb szinten történik, hogy garantálják a pontos időmérés és a hosszú élettartam. A Rolex órák nemcsak időmérő eszközként szolgálnak, hanem a stílus kifejezésének ikonikus darabjai is, amelyek az elegancia és a presztízs szimbólumai.</t>
  </si>
  <si>
    <t>Az Omega egy svájci luxusóramárka, amelyet világszerte elismernek a minőség és a stílus terén. Az Omega órák híresek a precíz mechanizmusukról és az ikonikus designjukról, valamint számos híres személyiség kedvencei között találhatók.</t>
  </si>
  <si>
    <t>A Tag Heuer egy neves svájci óramárka, amely a precíz időmérés és a sportos stílus ötvözésére összpontosít. Az óramárka különösen híres a motorsportokkal kapcsolatos kapcsolatairól és az innovatív technológiájáról.</t>
  </si>
  <si>
    <t>A Breitling ismert a pilóták és a repülés szerelmesei körében, mivel órái kiemelkedő pontosságot és megbízhatóságot nyújtanak, miközben egyedi, sportos stílust képviselnek.</t>
  </si>
  <si>
    <t>A Cartier a luxus és az elegancia megtestesítője a divat- és ékszeriparban, és órái sem kivételek. Az ikonikus Cartier órák magas színvonalú anyagokból készülnek, és lenyűgöző művészeti kivitelükkel rendelkeznek.</t>
  </si>
  <si>
    <t>A Jaeger-LeCoultre a svájci óraművészet egyik legmegbízhatóbb és legkreatívabb háza, amely a legmagasabb színvonalú mechanikus órákat kínálja a világ minden táján.</t>
  </si>
  <si>
    <t xml:space="preserve"> A Seiko egy japán óramárka, amely a hagyomány és az innováció tökéletes egyensúlyát képviseli. Az óramárka kínálata magában foglalja a mindennapi viseletre szánt óráktól kezdve a luxus kivitelű időmérőkig.</t>
  </si>
  <si>
    <t>A Citizen egy japán óramárka, amely az állandó innováció és a környezetbarát technológiák terén vezető szerepet tölt be. Az óráik pontosak és tartósak, és számos funkciót kínálnak a mindennapi életben.</t>
  </si>
  <si>
    <t>A Tissot egy svájci óramárka, amely híres az ár-érték arányával rendelkező minőségi óráiról. A Tissot órák stílusosak és megbízhatóak, és széles választékuk van a sportos, divatos és klasszikus stílusú órákból.</t>
  </si>
  <si>
    <t>A Hamilton egy amerikai óramárka, amelynek történelme a klasszikus filmek és a vasúti ipar világához kapcsolódik. Az óramárka híres a vintage stílusú óráiról és a megbízható mechanizmusairól.</t>
  </si>
  <si>
    <t>A Longines egy svájci óramárka, amely a hagyomány és az elegancia terén vezető szerepet tölt be. Az óramárka kínálata magában foglalja a klasszikus és sportos stílusú órákat egyaránt, és a precíz időmérésre összpontosít.</t>
  </si>
  <si>
    <t>Az Oris egy svájci óramárka, amelyet a kiváló minőség és az elérhető ár jellemzett. Az Oris órák funkcionálisak és strapabíróak, és számos kollekciójukban megtalálhatók a sportos, búvár- és pilótaórák is.</t>
  </si>
  <si>
    <t>A Bell &amp; Ross óramárka a katonai stílus és a precíz időmérés egyedülálló kombinációját kínálja. Az óráik gyakran inspirációt merítenek repülőgép-műszerekből és a repülés világából, és rendkívül strapabíróak és funkcionálisak.</t>
  </si>
  <si>
    <t>A Sinn egy német óramárka, amelyet a magas minőség és a technikai innováció jellemzi. Az óráik kiváló ellenállást biztosítanak a környezeti hatásokkal szemben, és gyakran tartalmaznak különleges funkciókat, mint például a gyorsbeállítású zónaidő és a gyöngyházkerámia burkolat.</t>
  </si>
  <si>
    <t>A Breguet az óragyártás csúcsát képviseli a luxus és a művészet terén. Az óramárka híres a klasszikus stílusú óráiról és a kézműves művészetről, és gyakran egyedi funkciókkal, például a turbillonnal és a repeater mechanizmussal rendelkeznek.</t>
  </si>
  <si>
    <t xml:space="preserve"> Az Audemars Piguet egy svájci óramárka, amelyet a kreativitás és a műszaki kifinomultság jellemzi. Az óramárka rendelkezik egyedülálló stílussal és kiváló minőségű mechanizmusokkal, amelyeket a világ számos híressége és óra szerelmese keres.</t>
  </si>
  <si>
    <t>A Vacheron Constantin az egyik legrégebbi működő óramárka a világon, amely a hagyomány és a kiválóság terén kiemelkedik. Az óráik luxus kivitelben készülnek, és gyakran magukon hordozzák a finom óragyártás évszázados tudományát és kézműves hagyományait.</t>
  </si>
  <si>
    <t>A Panerai egy olasz luxusóramárka, amelyet a hajózási és búvárórák eredeti stílusa jellemzi. Az óramárka híres a nagy méretű tokjaikról és az egyszerű, de hatékony kialakításukról.</t>
  </si>
  <si>
    <t xml:space="preserve"> A Tudor egy svájci óramárka, amely a Rolex testvércégeként ismert. Az óráikat a minőség, a funkcionalitás és a stílus egyedülálló kombinációja jellemzi, és széles körű kínálatuk van a sportos, búvár- és klasszikus stílusú órákból.</t>
  </si>
  <si>
    <t>Az International Watch Company (IWC) egy svájci luxusóramárka, amely a hagyomány és az innováció tökéletes egyensúlyát képviseli. Az IWC órák a magas minőségű anyagokból készülnek, és rendkívül precíz mechanizmusokkal rendelkeznek.</t>
  </si>
  <si>
    <t>A Montblanc egy német óramárka, amelyet a klasszikus elegancia és a művészi kivitel jellemzi. Az óramárka híres az exkluzív tervezésű óráiról és a kifinomult stílusáról, amelyek a luxus életmódot képviselik.</t>
  </si>
  <si>
    <t>A Blancpain egy svájci óramárka, amely a hagyományos óragyártás legmagasabb szintjét képviseli. Az óráikat kézi munkával készítik, és gyakran rendelkeznek komplikált mechanizmusokkal és kifinomult kialakítással.</t>
  </si>
  <si>
    <t>A Zenith egy svájci óramárka, amely a precizitás és a műszaki kifinomultság terén élen jár. Az óramárka híres a legendás El Primero kronográf mechanizmusáról, amely az első magas frekvenciájú automata kronográf volt a világon.</t>
  </si>
  <si>
    <t>A Piaget egy francia luxusóramárka, amely az elegáns és stílusos óráiról ismert. Az óramárka különleges figyelmet fordít a luxus és a kreativitás ötvözésére, és rendszeresen bemutat különleges kivitelű órákat.</t>
  </si>
  <si>
    <t>Az Ulysse Nardin egy svájci óramárka, amely a tengerészeti hagyományok és az innováció ötvözésére összpontosít. Az óramárka híres a precíz kronométer óráiról és a számos bonyolult funkcióval rendelkező időmérőiről.</t>
  </si>
  <si>
    <t>A Jaquet Droz egy svájci luxusóramárka, amelyet a klasszikus elegancia és a művészi kivitel jellemzi. Az óramárka különleges figyelmet fordít a finom kivitelezésre és a bonyolult mechanizmusokra.</t>
  </si>
  <si>
    <t>A Bulgari egy olasz luxusóramárka, amely az exkluzív design és a kifinomult stílus jellemzője. Az óramárka híres az egyedi és lenyűgöző kialakítású óráiról, amelyek tökéletesen kiegészítik a Bulgari ékszerkollekcióit.</t>
  </si>
  <si>
    <t>A Chopard egy svájci óramárka, amelyet a luxus és az elegancia jellemző. Az óramárka híres az exkluzív tervezésű óráiról és a kiváló minőségű anyagok felhasználásáról.</t>
  </si>
  <si>
    <t>A Girard-Perregaux egy svájci óramárka, amelyet a műszaki kifinomultság és a precizitás jellemzi. Az óramárka híres a bonyolult mechanizmusokkal rendelkező időmérőiről és a klasszikus stílusú óráiról.</t>
  </si>
  <si>
    <t>A Glashütte Original egy német óramárka, amelyet a hagyomány és az innováció ötvözése jellemzi. Az óramárka híres a magas minőségű mechanizmusokról és a lenyűgöző kivitelezésről.</t>
  </si>
  <si>
    <t>A Hublot egy svájci luxusóramárka, amelyet a modern design és az innovatív anyagok felhasználása jellemzi. Az óramárka híres a nagyméretű tokokról és az egyedi kialakítású óráiról.</t>
  </si>
  <si>
    <t>A Patek Philippe a világ egyik leghíresebb és legelismertebb óramárkája, amely a luxus és a kiválóság szinonimája. Az óramárka kézi munkával készült, bonyolult mechanizmusokkal rendelkező órái igazi műremekek.</t>
  </si>
  <si>
    <t>A Bulova egy amerikai óramárka, amely a kifinomult stílus és a megbízható teljesítmény egyensúlyát képviseli. Az óramárka kínálata magában foglalja a klasszikus és sportos stílusú órákat egyaránt.</t>
  </si>
  <si>
    <t>Az A. Lange &amp; Söhne egy német luxusóramárka, amelyet a művészi kivitel és a kiváló minőség jellemzi. Az óramárka különleges figyelmet fordít a hagyományos óragyártás kézműves technikáira és a magas színvonalú mechanizmusokra.</t>
  </si>
  <si>
    <t>A Rado egy svájci óramárka, amely az innováció és a kiváló minőség ötvözésére összpontosít. Az óramárka híres a kerámiaóráiról, amelyek tartósak és kifinomultak.</t>
  </si>
  <si>
    <t>A Frederique Constant egy svájci óramárka, amelyet a klasszikus design és a megfizethető luxus jellemzi. Az óramárka kínálata magában foglalja a precíz mechanizmusokkal rendelkező elegáns és stílusos órákat.</t>
  </si>
  <si>
    <t xml:space="preserve"> A Baume &amp; Mercier egy svájci óramárka, amely a hagyomány és az elegancia terén élen jár. Az óramárka kínálata magában foglalja a klasszikus és divatos stílusú órákat egyaránt.</t>
  </si>
  <si>
    <t>color</t>
  </si>
  <si>
    <t>Elefántcsont</t>
  </si>
  <si>
    <t>Pezsgő</t>
  </si>
  <si>
    <t>date</t>
  </si>
  <si>
    <t>material</t>
  </si>
  <si>
    <t>Krokodil</t>
  </si>
  <si>
    <t>Anyag</t>
  </si>
  <si>
    <t>Titánium</t>
  </si>
  <si>
    <t>NATO szíj</t>
  </si>
  <si>
    <t>movement</t>
  </si>
  <si>
    <t>water_resistance</t>
  </si>
  <si>
    <t>bandWidth</t>
  </si>
  <si>
    <t>crystal_mat</t>
  </si>
  <si>
    <t>username</t>
  </si>
  <si>
    <t>password</t>
  </si>
  <si>
    <t>name</t>
  </si>
  <si>
    <t>userPhone</t>
  </si>
  <si>
    <t>userVerification</t>
  </si>
  <si>
    <t>userAddress</t>
  </si>
  <si>
    <t>createDate</t>
  </si>
  <si>
    <t>role</t>
  </si>
  <si>
    <t>newsletter</t>
  </si>
  <si>
    <t>user1</t>
  </si>
  <si>
    <t>password1</t>
  </si>
  <si>
    <t>Kovács János</t>
  </si>
  <si>
    <t>true</t>
  </si>
  <si>
    <t>1234 Budapest, Kossuth u. 1.</t>
  </si>
  <si>
    <t>false</t>
  </si>
  <si>
    <t>user2</t>
  </si>
  <si>
    <t>password2</t>
  </si>
  <si>
    <t>Nagy Emília</t>
  </si>
  <si>
    <t>5678 Debrecen, Petőfi tér 2.</t>
  </si>
  <si>
    <t>user3</t>
  </si>
  <si>
    <t>password3</t>
  </si>
  <si>
    <t>Molnár Mihály</t>
  </si>
  <si>
    <t>3456 Szeged, Rákóczi út 3.</t>
  </si>
  <si>
    <t>user4</t>
  </si>
  <si>
    <t>password4</t>
  </si>
  <si>
    <t>Kiss Sarolta</t>
  </si>
  <si>
    <t>2345 Pécs, Alkotmány krt. 4.</t>
  </si>
  <si>
    <t>user5</t>
  </si>
  <si>
    <t>password5</t>
  </si>
  <si>
    <t>Barta Dániel</t>
  </si>
  <si>
    <t>4567 Győr, Fő tér 5.</t>
  </si>
  <si>
    <t>user6</t>
  </si>
  <si>
    <t>password6</t>
  </si>
  <si>
    <t>Varga Jésszika</t>
  </si>
  <si>
    <t>7890 Miskolc, Kossuth tér 6.</t>
  </si>
  <si>
    <t>user7</t>
  </si>
  <si>
    <t>password7</t>
  </si>
  <si>
    <t>Fehér Dávid</t>
  </si>
  <si>
    <t>8901 Székesfehérvár, Baross u. 7.</t>
  </si>
  <si>
    <t>user8</t>
  </si>
  <si>
    <t>password8</t>
  </si>
  <si>
    <t>Szabó Olivér</t>
  </si>
  <si>
    <t>6789 Veszprém, Jókai u. 8.</t>
  </si>
  <si>
    <t>user9</t>
  </si>
  <si>
    <t>password9</t>
  </si>
  <si>
    <t>Takács Ernő</t>
  </si>
  <si>
    <t>1234 Szombathely, Bajcsy-Zs. u. 9.</t>
  </si>
  <si>
    <t>user10</t>
  </si>
  <si>
    <t>password10</t>
  </si>
  <si>
    <t>Simon Ágnes</t>
  </si>
  <si>
    <t>2345 Eger, Dobozi út 10.</t>
  </si>
  <si>
    <t>userId</t>
  </si>
  <si>
    <t>roles</t>
  </si>
  <si>
    <t>Felhasználó</t>
  </si>
  <si>
    <t>Regisztrátor</t>
  </si>
  <si>
    <t>Adminisztrátor</t>
  </si>
  <si>
    <t>orderDate</t>
  </si>
  <si>
    <t>shippingDate</t>
  </si>
  <si>
    <t>status</t>
  </si>
  <si>
    <t>paymentId</t>
  </si>
  <si>
    <t>quantity</t>
  </si>
  <si>
    <t>userAdress</t>
  </si>
  <si>
    <t>watchd</t>
  </si>
  <si>
    <t>3456 Pécs, Alkotmány krt. 11.</t>
  </si>
</sst>
</file>

<file path=xl/styles.xml><?xml version="1.0" encoding="utf-8"?>
<styleSheet xmlns="http://schemas.openxmlformats.org/spreadsheetml/2006/main">
  <numFmts count="7">
    <numFmt numFmtId="176" formatCode="m\.d"/>
    <numFmt numFmtId="177" formatCode="mm\.dd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8" formatCode="0_);[Red]\(0\)"/>
  </numFmts>
  <fonts count="31">
    <font>
      <sz val="10"/>
      <color rgb="FF000000"/>
      <name val="Arial"/>
      <charset val="134"/>
      <scheme val="minor"/>
    </font>
    <font>
      <sz val="10"/>
      <color rgb="FF000000"/>
      <name val="Arial"/>
      <charset val="238"/>
      <scheme val="minor"/>
    </font>
    <font>
      <sz val="10"/>
      <color rgb="FF000000"/>
      <name val="Arial Unicode MS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238"/>
      <scheme val="minor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238"/>
      <scheme val="minor"/>
    </font>
    <font>
      <b/>
      <sz val="10"/>
      <color theme="1"/>
      <name val="Arial"/>
      <charset val="134"/>
      <scheme val="minor"/>
    </font>
    <font>
      <b/>
      <sz val="10"/>
      <color theme="1"/>
      <name val="Arial"/>
      <charset val="238"/>
      <scheme val="minor"/>
    </font>
    <font>
      <sz val="1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93C47D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10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30" fillId="35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0" borderId="0" xfId="0" applyFont="1" applyAlignment="1"/>
    <xf numFmtId="22" fontId="2" fillId="0" borderId="0" xfId="0" applyNumberFormat="1" applyFont="1" applyAlignment="1">
      <alignment vertical="center"/>
    </xf>
    <xf numFmtId="58" fontId="0" fillId="0" borderId="0" xfId="0" applyNumberFormat="1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78" fontId="5" fillId="0" borderId="0" xfId="0" applyNumberFormat="1" applyFont="1" applyAlignment="1"/>
    <xf numFmtId="178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4" fillId="0" borderId="0" xfId="0" applyFont="1" applyFill="1" applyAlignment="1">
      <alignment horizontal="left"/>
    </xf>
    <xf numFmtId="178" fontId="0" fillId="0" borderId="0" xfId="0" applyNumberFormat="1" applyFont="1" applyAlignment="1"/>
    <xf numFmtId="3" fontId="4" fillId="0" borderId="0" xfId="0" applyNumberFormat="1" applyFont="1" applyFill="1" applyAlignment="1"/>
    <xf numFmtId="0" fontId="4" fillId="0" borderId="0" xfId="0" applyFont="1" applyFill="1" applyAlignment="1"/>
    <xf numFmtId="3" fontId="5" fillId="0" borderId="0" xfId="0" applyNumberFormat="1" applyFont="1" applyAlignment="1"/>
    <xf numFmtId="0" fontId="5" fillId="0" borderId="0" xfId="0" applyFont="1" applyAlignment="1">
      <alignment horizontal="right"/>
    </xf>
    <xf numFmtId="17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0" fontId="4" fillId="0" borderId="0" xfId="0" applyFont="1" applyFill="1"/>
    <xf numFmtId="3" fontId="5" fillId="0" borderId="0" xfId="0" applyNumberFormat="1" applyFont="1"/>
    <xf numFmtId="0" fontId="3" fillId="2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>
      <alignment horizontal="left"/>
    </xf>
    <xf numFmtId="3" fontId="7" fillId="0" borderId="0" xfId="0" applyNumberFormat="1" applyFont="1" applyAlignment="1"/>
    <xf numFmtId="0" fontId="7" fillId="4" borderId="0" xfId="0" applyFont="1" applyFill="1" applyAlignment="1"/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7" fillId="2" borderId="0" xfId="0" applyFont="1" applyFill="1" applyAlignment="1"/>
    <xf numFmtId="0" fontId="7" fillId="0" borderId="0" xfId="0" applyFont="1"/>
    <xf numFmtId="0" fontId="0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3" fontId="7" fillId="0" borderId="0" xfId="0" applyNumberFormat="1" applyFont="1" applyFill="1" applyAlignment="1"/>
    <xf numFmtId="0" fontId="9" fillId="0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thewatchbox.com/shop/4659967.html" TargetMode="External"/><Relationship Id="rId8" Type="http://schemas.openxmlformats.org/officeDocument/2006/relationships/hyperlink" Target="https://www.thewatchbox.com/shop/4622676.html" TargetMode="External"/><Relationship Id="rId7" Type="http://schemas.openxmlformats.org/officeDocument/2006/relationships/hyperlink" Target="https://www.thewatchbox.com/shop/4578993.html" TargetMode="External"/><Relationship Id="rId6" Type="http://schemas.openxmlformats.org/officeDocument/2006/relationships/hyperlink" Target="https://www.thewatchbox.com/shop/4827978.html" TargetMode="External"/><Relationship Id="rId5" Type="http://schemas.openxmlformats.org/officeDocument/2006/relationships/hyperlink" Target="https://www.thewatchbox.com/shop/4591830.html" TargetMode="External"/><Relationship Id="rId4" Type="http://schemas.openxmlformats.org/officeDocument/2006/relationships/hyperlink" Target="https://www.thewatchbox.com/ch/en/shop/4878542.html" TargetMode="External"/><Relationship Id="rId3" Type="http://schemas.openxmlformats.org/officeDocument/2006/relationships/hyperlink" Target="https://www.thewatchbox.com/ch/en/shop/4162061.html" TargetMode="External"/><Relationship Id="rId2" Type="http://schemas.openxmlformats.org/officeDocument/2006/relationships/hyperlink" Target="https://www.thewatchbox.com/ch/en/shop/4783908.html" TargetMode="External"/><Relationship Id="rId15" Type="http://schemas.openxmlformats.org/officeDocument/2006/relationships/hyperlink" Target="https://www.thewatchbox.com/shop/4853586.html" TargetMode="External"/><Relationship Id="rId14" Type="http://schemas.openxmlformats.org/officeDocument/2006/relationships/hyperlink" Target="https://www.thewatchbox.com/shop/4885026.html" TargetMode="External"/><Relationship Id="rId13" Type="http://schemas.openxmlformats.org/officeDocument/2006/relationships/hyperlink" Target="https://www.thewatchbox.com/shop/4881587.html" TargetMode="External"/><Relationship Id="rId12" Type="http://schemas.openxmlformats.org/officeDocument/2006/relationships/hyperlink" Target="https://www.thewatchbox.com/shop/4813010.html" TargetMode="External"/><Relationship Id="rId11" Type="http://schemas.openxmlformats.org/officeDocument/2006/relationships/hyperlink" Target="https://www.thewatchbox.com/shop/4883054.html" TargetMode="External"/><Relationship Id="rId10" Type="http://schemas.openxmlformats.org/officeDocument/2006/relationships/hyperlink" Target="https://www.thewatchbox.com/shop/4885034.html" TargetMode="External"/><Relationship Id="rId1" Type="http://schemas.openxmlformats.org/officeDocument/2006/relationships/hyperlink" Target="https://www.thewatchbox.com/ch/en/shop/48444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000"/>
  <sheetViews>
    <sheetView zoomScale="55" zoomScaleNormal="55" topLeftCell="A337" workbookViewId="0">
      <selection activeCell="F337" sqref="F$1:F$1048576"/>
    </sheetView>
  </sheetViews>
  <sheetFormatPr defaultColWidth="12.5714285714286" defaultRowHeight="15.75" customHeight="1"/>
  <cols>
    <col min="1" max="1" width="16.4285714285714" customWidth="1"/>
    <col min="2" max="3" width="20" customWidth="1"/>
    <col min="4" max="4" width="41.4285714285714" customWidth="1"/>
    <col min="5" max="5" width="20" customWidth="1"/>
    <col min="6" max="6" width="21.4285714285714" customWidth="1"/>
    <col min="7" max="7" width="18.2857142857143" customWidth="1"/>
    <col min="9" max="9" width="14.1428571428571" customWidth="1"/>
    <col min="10" max="10" width="16.4285714285714" customWidth="1"/>
    <col min="11" max="11" width="17.2857142857143" customWidth="1"/>
    <col min="12" max="12" width="14" customWidth="1"/>
  </cols>
  <sheetData>
    <row r="1" customHeight="1" spans="1:15">
      <c r="A1" s="42" t="s">
        <v>0</v>
      </c>
      <c r="B1" s="42" t="s">
        <v>1</v>
      </c>
      <c r="C1" s="42" t="s">
        <v>2</v>
      </c>
      <c r="D1" s="42"/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4" t="s">
        <v>13</v>
      </c>
    </row>
    <row r="2" customHeight="1" spans="1:15">
      <c r="A2" s="8" t="s">
        <v>14</v>
      </c>
      <c r="B2" s="12" t="s">
        <v>15</v>
      </c>
      <c r="C2" s="12">
        <v>2020</v>
      </c>
      <c r="D2" s="12"/>
      <c r="E2" s="12" t="s">
        <v>16</v>
      </c>
      <c r="F2" s="8" t="s">
        <v>17</v>
      </c>
      <c r="G2" s="8" t="s">
        <v>17</v>
      </c>
      <c r="H2" s="8" t="s">
        <v>18</v>
      </c>
      <c r="I2" s="8" t="s">
        <v>19</v>
      </c>
      <c r="J2" s="21">
        <v>40</v>
      </c>
      <c r="K2" s="21">
        <v>13</v>
      </c>
      <c r="L2" s="8">
        <v>20</v>
      </c>
      <c r="M2" s="8" t="s">
        <v>20</v>
      </c>
      <c r="N2" s="8" t="s">
        <v>21</v>
      </c>
      <c r="O2" s="20">
        <v>3498850</v>
      </c>
    </row>
    <row r="3" customHeight="1" spans="1:15">
      <c r="A3" s="8" t="s">
        <v>22</v>
      </c>
      <c r="B3" s="12" t="s">
        <v>23</v>
      </c>
      <c r="C3" s="12">
        <v>2023</v>
      </c>
      <c r="D3" s="12"/>
      <c r="E3" s="12" t="s">
        <v>24</v>
      </c>
      <c r="F3" s="8" t="s">
        <v>25</v>
      </c>
      <c r="G3" s="8" t="s">
        <v>26</v>
      </c>
      <c r="H3" s="8" t="s">
        <v>18</v>
      </c>
      <c r="I3" s="8" t="s">
        <v>27</v>
      </c>
      <c r="J3" s="21" t="s">
        <v>28</v>
      </c>
      <c r="K3" s="21" t="s">
        <v>29</v>
      </c>
      <c r="L3" s="8">
        <v>21</v>
      </c>
      <c r="M3" s="8" t="s">
        <v>30</v>
      </c>
      <c r="N3" s="8" t="s">
        <v>21</v>
      </c>
      <c r="O3" s="20">
        <v>2136140</v>
      </c>
    </row>
    <row r="4" customHeight="1" spans="1:15">
      <c r="A4" s="8" t="s">
        <v>31</v>
      </c>
      <c r="B4" s="12" t="s">
        <v>32</v>
      </c>
      <c r="C4" s="12"/>
      <c r="D4" s="8"/>
      <c r="E4" s="8" t="s">
        <v>16</v>
      </c>
      <c r="F4" s="8" t="s">
        <v>17</v>
      </c>
      <c r="G4" s="8" t="s">
        <v>33</v>
      </c>
      <c r="H4" s="8" t="s">
        <v>18</v>
      </c>
      <c r="I4" s="8" t="s">
        <v>34</v>
      </c>
      <c r="J4" s="21">
        <v>41</v>
      </c>
      <c r="K4" s="21">
        <v>13</v>
      </c>
      <c r="L4" s="8">
        <v>20</v>
      </c>
      <c r="M4" s="8" t="s">
        <v>35</v>
      </c>
      <c r="N4" s="8" t="s">
        <v>21</v>
      </c>
      <c r="O4" s="20">
        <v>1546860</v>
      </c>
    </row>
    <row r="5" customHeight="1" spans="1:15">
      <c r="A5" s="8" t="s">
        <v>36</v>
      </c>
      <c r="B5" s="12" t="s">
        <v>37</v>
      </c>
      <c r="C5" s="12"/>
      <c r="D5" s="43" t="s">
        <v>38</v>
      </c>
      <c r="E5" s="12" t="s">
        <v>16</v>
      </c>
      <c r="F5" s="8" t="s">
        <v>17</v>
      </c>
      <c r="G5" s="8" t="s">
        <v>17</v>
      </c>
      <c r="H5" s="8" t="s">
        <v>18</v>
      </c>
      <c r="I5" s="8" t="s">
        <v>39</v>
      </c>
      <c r="J5" s="21">
        <v>43</v>
      </c>
      <c r="K5" s="21" t="s">
        <v>40</v>
      </c>
      <c r="L5" s="8">
        <v>22</v>
      </c>
      <c r="M5" s="8" t="s">
        <v>20</v>
      </c>
      <c r="N5" s="8" t="s">
        <v>21</v>
      </c>
      <c r="O5" s="20">
        <v>2909570</v>
      </c>
    </row>
    <row r="6" customHeight="1" spans="1:15">
      <c r="A6" s="8" t="s">
        <v>41</v>
      </c>
      <c r="B6" s="12" t="s">
        <v>42</v>
      </c>
      <c r="C6" s="12"/>
      <c r="D6" s="43" t="s">
        <v>43</v>
      </c>
      <c r="E6" s="12" t="s">
        <v>16</v>
      </c>
      <c r="F6" s="8" t="s">
        <v>17</v>
      </c>
      <c r="G6" s="8" t="s">
        <v>33</v>
      </c>
      <c r="H6" s="8" t="s">
        <v>44</v>
      </c>
      <c r="I6" s="8" t="s">
        <v>39</v>
      </c>
      <c r="J6" s="21">
        <v>31</v>
      </c>
      <c r="K6" s="22">
        <v>45082</v>
      </c>
      <c r="L6" s="8">
        <v>20</v>
      </c>
      <c r="M6" s="8" t="s">
        <v>45</v>
      </c>
      <c r="N6" s="8" t="s">
        <v>21</v>
      </c>
      <c r="O6" s="20">
        <v>1031240</v>
      </c>
    </row>
    <row r="7" customHeight="1" spans="1:15">
      <c r="A7" s="8" t="s">
        <v>46</v>
      </c>
      <c r="B7" s="12" t="s">
        <v>47</v>
      </c>
      <c r="C7" s="12"/>
      <c r="D7" s="43" t="s">
        <v>48</v>
      </c>
      <c r="E7" s="12" t="s">
        <v>49</v>
      </c>
      <c r="F7" s="8" t="s">
        <v>17</v>
      </c>
      <c r="G7" s="8" t="s">
        <v>33</v>
      </c>
      <c r="H7" s="8" t="s">
        <v>50</v>
      </c>
      <c r="I7" s="8" t="s">
        <v>39</v>
      </c>
      <c r="J7" s="21" t="s">
        <v>51</v>
      </c>
      <c r="K7" s="23">
        <v>45171</v>
      </c>
      <c r="L7" s="8">
        <v>20</v>
      </c>
      <c r="M7" s="8" t="s">
        <v>20</v>
      </c>
      <c r="N7" s="8" t="s">
        <v>21</v>
      </c>
      <c r="O7" s="20">
        <v>2025650</v>
      </c>
    </row>
    <row r="8" customHeight="1" spans="1:15">
      <c r="A8" s="8" t="s">
        <v>52</v>
      </c>
      <c r="B8" s="12" t="s">
        <v>53</v>
      </c>
      <c r="C8" s="12"/>
      <c r="D8" s="43" t="s">
        <v>54</v>
      </c>
      <c r="E8" s="12" t="s">
        <v>16</v>
      </c>
      <c r="F8" s="8" t="s">
        <v>17</v>
      </c>
      <c r="G8" s="8" t="s">
        <v>17</v>
      </c>
      <c r="H8" s="8" t="s">
        <v>18</v>
      </c>
      <c r="I8" s="8" t="s">
        <v>55</v>
      </c>
      <c r="J8" s="21" t="s">
        <v>56</v>
      </c>
      <c r="K8" s="23">
        <v>45269</v>
      </c>
      <c r="L8" s="8">
        <v>20</v>
      </c>
      <c r="M8" s="8" t="s">
        <v>20</v>
      </c>
      <c r="N8" s="8" t="s">
        <v>21</v>
      </c>
      <c r="O8" s="20">
        <v>515620</v>
      </c>
    </row>
    <row r="9" customHeight="1" spans="1:15">
      <c r="A9" s="8" t="s">
        <v>57</v>
      </c>
      <c r="B9" s="12" t="s">
        <v>58</v>
      </c>
      <c r="C9" s="12"/>
      <c r="F9" s="8" t="s">
        <v>17</v>
      </c>
      <c r="G9" s="8" t="s">
        <v>17</v>
      </c>
      <c r="H9" s="8" t="s">
        <v>59</v>
      </c>
      <c r="I9" s="8" t="s">
        <v>55</v>
      </c>
      <c r="J9" s="21">
        <v>42</v>
      </c>
      <c r="K9" s="21">
        <v>13</v>
      </c>
      <c r="L9" s="8">
        <v>22</v>
      </c>
      <c r="M9" s="8" t="s">
        <v>20</v>
      </c>
      <c r="N9" s="8" t="s">
        <v>60</v>
      </c>
      <c r="O9" s="20">
        <v>441960</v>
      </c>
    </row>
    <row r="10" customHeight="1" spans="1:15">
      <c r="A10" s="8" t="s">
        <v>61</v>
      </c>
      <c r="B10" s="12" t="s">
        <v>62</v>
      </c>
      <c r="C10" s="12"/>
      <c r="D10" s="12"/>
      <c r="E10" s="12"/>
      <c r="F10" s="8" t="s">
        <v>17</v>
      </c>
      <c r="G10" s="8" t="s">
        <v>33</v>
      </c>
      <c r="H10" s="8" t="s">
        <v>18</v>
      </c>
      <c r="I10" s="8" t="s">
        <v>39</v>
      </c>
      <c r="J10" s="21" t="s">
        <v>63</v>
      </c>
      <c r="K10" s="21" t="s">
        <v>64</v>
      </c>
      <c r="L10" s="8">
        <v>19</v>
      </c>
      <c r="M10" s="8" t="s">
        <v>35</v>
      </c>
      <c r="N10" s="8" t="s">
        <v>21</v>
      </c>
      <c r="O10" s="20">
        <v>239395</v>
      </c>
    </row>
    <row r="11" customHeight="1" spans="1:15">
      <c r="A11" s="8" t="s">
        <v>65</v>
      </c>
      <c r="B11" s="12" t="s">
        <v>66</v>
      </c>
      <c r="C11" s="12"/>
      <c r="D11" s="12"/>
      <c r="E11" s="12"/>
      <c r="F11" s="8" t="s">
        <v>17</v>
      </c>
      <c r="G11" s="8" t="s">
        <v>33</v>
      </c>
      <c r="H11" s="8" t="s">
        <v>18</v>
      </c>
      <c r="I11" s="8" t="s">
        <v>34</v>
      </c>
      <c r="J11" s="21">
        <v>38</v>
      </c>
      <c r="K11" s="23">
        <v>45177</v>
      </c>
      <c r="L11" s="8">
        <v>20</v>
      </c>
      <c r="M11" s="8" t="s">
        <v>20</v>
      </c>
      <c r="N11" s="8" t="s">
        <v>21</v>
      </c>
      <c r="O11" s="20">
        <v>182309</v>
      </c>
    </row>
    <row r="12" customHeight="1" spans="1:15">
      <c r="A12" s="8" t="s">
        <v>67</v>
      </c>
      <c r="B12" s="12" t="s">
        <v>68</v>
      </c>
      <c r="C12" s="12"/>
      <c r="D12" s="12"/>
      <c r="E12" s="12"/>
      <c r="F12" s="8" t="s">
        <v>17</v>
      </c>
      <c r="G12" s="8" t="s">
        <v>33</v>
      </c>
      <c r="H12" s="8" t="s">
        <v>18</v>
      </c>
      <c r="I12" s="8" t="s">
        <v>39</v>
      </c>
      <c r="J12" s="21" t="s">
        <v>69</v>
      </c>
      <c r="K12" s="23">
        <v>45176</v>
      </c>
      <c r="L12" s="8">
        <v>20</v>
      </c>
      <c r="M12" s="8" t="s">
        <v>45</v>
      </c>
      <c r="N12" s="8" t="s">
        <v>21</v>
      </c>
      <c r="O12" s="20">
        <v>423545</v>
      </c>
    </row>
    <row r="13" customHeight="1" spans="1:15">
      <c r="A13" s="8" t="s">
        <v>70</v>
      </c>
      <c r="B13" s="12" t="s">
        <v>71</v>
      </c>
      <c r="C13" s="12"/>
      <c r="D13" s="43" t="s">
        <v>72</v>
      </c>
      <c r="E13" s="12" t="s">
        <v>16</v>
      </c>
      <c r="F13" s="8" t="s">
        <v>17</v>
      </c>
      <c r="G13" s="8" t="s">
        <v>73</v>
      </c>
      <c r="H13" s="8" t="s">
        <v>18</v>
      </c>
      <c r="I13" s="8" t="s">
        <v>34</v>
      </c>
      <c r="J13" s="21">
        <v>41</v>
      </c>
      <c r="K13" s="21">
        <v>12</v>
      </c>
      <c r="L13" s="8">
        <v>20</v>
      </c>
      <c r="M13" s="8" t="s">
        <v>20</v>
      </c>
      <c r="N13" s="8" t="s">
        <v>21</v>
      </c>
      <c r="O13" s="20">
        <v>662940</v>
      </c>
    </row>
    <row r="14" customHeight="1" spans="1:15">
      <c r="A14" s="8" t="s">
        <v>74</v>
      </c>
      <c r="B14" s="12" t="s">
        <v>75</v>
      </c>
      <c r="C14" s="12"/>
      <c r="D14" s="43" t="s">
        <v>76</v>
      </c>
      <c r="E14" s="12" t="s">
        <v>16</v>
      </c>
      <c r="F14" s="8" t="s">
        <v>17</v>
      </c>
      <c r="G14" s="8" t="s">
        <v>26</v>
      </c>
      <c r="H14" s="8" t="s">
        <v>18</v>
      </c>
      <c r="I14" s="8" t="s">
        <v>34</v>
      </c>
      <c r="J14" s="21">
        <v>42</v>
      </c>
      <c r="K14" s="23">
        <v>45235</v>
      </c>
      <c r="L14" s="8">
        <v>24</v>
      </c>
      <c r="M14" s="8" t="s">
        <v>20</v>
      </c>
      <c r="N14" s="8" t="s">
        <v>21</v>
      </c>
      <c r="O14" s="20">
        <v>1657350</v>
      </c>
    </row>
    <row r="15" customHeight="1" spans="1:15">
      <c r="A15" s="8" t="s">
        <v>77</v>
      </c>
      <c r="B15" s="12">
        <v>104</v>
      </c>
      <c r="C15" s="12"/>
      <c r="D15" s="12"/>
      <c r="E15" s="12"/>
      <c r="F15" s="8" t="s">
        <v>17</v>
      </c>
      <c r="G15" s="8" t="s">
        <v>33</v>
      </c>
      <c r="H15" s="8" t="s">
        <v>18</v>
      </c>
      <c r="I15" s="8" t="s">
        <v>55</v>
      </c>
      <c r="J15" s="21">
        <v>41</v>
      </c>
      <c r="K15" s="23">
        <v>45235</v>
      </c>
      <c r="L15" s="8">
        <v>20</v>
      </c>
      <c r="M15" s="8" t="s">
        <v>20</v>
      </c>
      <c r="N15" s="8" t="s">
        <v>21</v>
      </c>
      <c r="O15" s="20">
        <v>515620</v>
      </c>
    </row>
    <row r="16" customHeight="1" spans="1:15">
      <c r="A16" s="8" t="s">
        <v>78</v>
      </c>
      <c r="B16" s="12" t="s">
        <v>79</v>
      </c>
      <c r="C16" s="12"/>
      <c r="D16" s="43" t="s">
        <v>80</v>
      </c>
      <c r="E16" s="12" t="s">
        <v>16</v>
      </c>
      <c r="F16" s="8" t="s">
        <v>81</v>
      </c>
      <c r="G16" s="8" t="s">
        <v>33</v>
      </c>
      <c r="H16" s="8" t="s">
        <v>50</v>
      </c>
      <c r="I16" s="8" t="s">
        <v>39</v>
      </c>
      <c r="J16" s="21">
        <v>38</v>
      </c>
      <c r="K16" s="21" t="s">
        <v>82</v>
      </c>
      <c r="L16" s="8">
        <v>20</v>
      </c>
      <c r="M16" s="8" t="s">
        <v>45</v>
      </c>
      <c r="N16" s="8" t="s">
        <v>21</v>
      </c>
      <c r="O16" s="20">
        <v>5892800</v>
      </c>
    </row>
    <row r="17" customHeight="1" spans="1:15">
      <c r="A17" s="8" t="s">
        <v>83</v>
      </c>
      <c r="B17" s="12" t="s">
        <v>84</v>
      </c>
      <c r="C17" s="12"/>
      <c r="D17" s="43" t="s">
        <v>85</v>
      </c>
      <c r="E17" s="12" t="s">
        <v>16</v>
      </c>
      <c r="F17" s="8" t="s">
        <v>17</v>
      </c>
      <c r="G17" s="8" t="s">
        <v>17</v>
      </c>
      <c r="H17" s="8" t="s">
        <v>18</v>
      </c>
      <c r="I17" s="8" t="s">
        <v>86</v>
      </c>
      <c r="J17" s="21">
        <v>41</v>
      </c>
      <c r="K17" s="23">
        <v>45177</v>
      </c>
      <c r="L17" s="8">
        <v>20</v>
      </c>
      <c r="M17" s="8" t="s">
        <v>45</v>
      </c>
      <c r="N17" s="8" t="s">
        <v>21</v>
      </c>
      <c r="O17" s="20">
        <v>8102600</v>
      </c>
    </row>
    <row r="18" customHeight="1" spans="1:15">
      <c r="A18" s="8" t="s">
        <v>87</v>
      </c>
      <c r="B18" s="12" t="s">
        <v>88</v>
      </c>
      <c r="C18" s="12"/>
      <c r="D18" s="43" t="s">
        <v>89</v>
      </c>
      <c r="E18" s="12" t="s">
        <v>16</v>
      </c>
      <c r="F18" s="8" t="s">
        <v>17</v>
      </c>
      <c r="G18" s="8" t="s">
        <v>26</v>
      </c>
      <c r="H18" s="8" t="s">
        <v>18</v>
      </c>
      <c r="I18" s="8" t="s">
        <v>90</v>
      </c>
      <c r="J18" s="21">
        <v>41</v>
      </c>
      <c r="K18" s="21">
        <v>11</v>
      </c>
      <c r="L18" s="8">
        <v>22</v>
      </c>
      <c r="M18" s="8" t="s">
        <v>30</v>
      </c>
      <c r="N18" s="8" t="s">
        <v>21</v>
      </c>
      <c r="O18" s="20">
        <v>6997700</v>
      </c>
    </row>
    <row r="19" customHeight="1" spans="1:15">
      <c r="A19" s="8" t="s">
        <v>22</v>
      </c>
      <c r="B19" s="12" t="s">
        <v>91</v>
      </c>
      <c r="C19" s="12"/>
      <c r="D19" s="43" t="s">
        <v>92</v>
      </c>
      <c r="E19" s="12" t="s">
        <v>16</v>
      </c>
      <c r="F19" s="8" t="s">
        <v>17</v>
      </c>
      <c r="G19" s="8" t="s">
        <v>17</v>
      </c>
      <c r="H19" s="8" t="s">
        <v>18</v>
      </c>
      <c r="I19" s="8" t="s">
        <v>86</v>
      </c>
      <c r="J19" s="21">
        <v>42</v>
      </c>
      <c r="K19" s="21" t="s">
        <v>93</v>
      </c>
      <c r="L19" s="8">
        <v>20</v>
      </c>
      <c r="M19" s="8" t="s">
        <v>20</v>
      </c>
      <c r="N19" s="8" t="s">
        <v>21</v>
      </c>
      <c r="O19" s="20">
        <v>1657350</v>
      </c>
    </row>
    <row r="20" customHeight="1" spans="1:15">
      <c r="A20" s="8" t="s">
        <v>36</v>
      </c>
      <c r="B20" s="12" t="s">
        <v>94</v>
      </c>
      <c r="C20" s="12"/>
      <c r="D20" s="43" t="s">
        <v>95</v>
      </c>
      <c r="E20" s="12" t="s">
        <v>16</v>
      </c>
      <c r="F20" s="8" t="s">
        <v>17</v>
      </c>
      <c r="G20" s="8" t="s">
        <v>26</v>
      </c>
      <c r="H20" s="8" t="s">
        <v>18</v>
      </c>
      <c r="I20" s="8" t="s">
        <v>96</v>
      </c>
      <c r="J20" s="21">
        <v>42</v>
      </c>
      <c r="K20" s="21" t="s">
        <v>97</v>
      </c>
      <c r="L20" s="8">
        <v>20</v>
      </c>
      <c r="M20" s="8" t="s">
        <v>30</v>
      </c>
      <c r="N20" s="8" t="s">
        <v>21</v>
      </c>
      <c r="O20" s="20">
        <v>1178560</v>
      </c>
    </row>
    <row r="21" customHeight="1" spans="1:15">
      <c r="A21" s="8" t="s">
        <v>98</v>
      </c>
      <c r="B21" s="12" t="s">
        <v>99</v>
      </c>
      <c r="C21" s="12"/>
      <c r="D21" s="43" t="s">
        <v>100</v>
      </c>
      <c r="E21" s="12" t="s">
        <v>16</v>
      </c>
      <c r="F21" s="8" t="s">
        <v>17</v>
      </c>
      <c r="G21" s="8" t="s">
        <v>33</v>
      </c>
      <c r="H21" s="8" t="s">
        <v>50</v>
      </c>
      <c r="I21" s="8" t="s">
        <v>34</v>
      </c>
      <c r="J21" s="21">
        <v>44</v>
      </c>
      <c r="K21" s="23">
        <v>45204</v>
      </c>
      <c r="L21" s="8">
        <v>22</v>
      </c>
      <c r="M21" s="8" t="s">
        <v>20</v>
      </c>
      <c r="N21" s="8" t="s">
        <v>21</v>
      </c>
      <c r="O21" s="20">
        <v>1436370</v>
      </c>
    </row>
    <row r="22" customHeight="1" spans="1:15">
      <c r="A22" s="8" t="s">
        <v>101</v>
      </c>
      <c r="B22" s="12" t="s">
        <v>102</v>
      </c>
      <c r="C22" s="12"/>
      <c r="D22" s="43" t="s">
        <v>103</v>
      </c>
      <c r="E22" s="12" t="s">
        <v>16</v>
      </c>
      <c r="F22" s="8" t="s">
        <v>17</v>
      </c>
      <c r="G22" s="8" t="s">
        <v>33</v>
      </c>
      <c r="H22" s="8" t="s">
        <v>18</v>
      </c>
      <c r="I22" s="8" t="s">
        <v>55</v>
      </c>
      <c r="J22" s="21">
        <v>41</v>
      </c>
      <c r="K22" s="23">
        <v>45239</v>
      </c>
      <c r="L22" s="8">
        <v>22</v>
      </c>
      <c r="M22" s="8" t="s">
        <v>20</v>
      </c>
      <c r="N22" s="8" t="s">
        <v>21</v>
      </c>
      <c r="O22" s="20">
        <v>1289050</v>
      </c>
    </row>
    <row r="23" customHeight="1" spans="1:15">
      <c r="A23" s="8" t="s">
        <v>14</v>
      </c>
      <c r="B23" s="12" t="s">
        <v>104</v>
      </c>
      <c r="C23" s="12"/>
      <c r="D23" s="12"/>
      <c r="E23" s="12"/>
      <c r="F23" s="8" t="s">
        <v>17</v>
      </c>
      <c r="G23" s="8" t="s">
        <v>17</v>
      </c>
      <c r="H23" s="8" t="s">
        <v>18</v>
      </c>
      <c r="I23" s="8" t="s">
        <v>34</v>
      </c>
      <c r="J23" s="21">
        <v>40</v>
      </c>
      <c r="K23" s="23">
        <v>45265</v>
      </c>
      <c r="L23" s="8">
        <v>20</v>
      </c>
      <c r="M23" s="8" t="s">
        <v>20</v>
      </c>
      <c r="N23" s="8" t="s">
        <v>21</v>
      </c>
      <c r="O23" s="20">
        <v>5156200</v>
      </c>
    </row>
    <row r="24" customHeight="1" spans="1:15">
      <c r="A24" s="8" t="s">
        <v>105</v>
      </c>
      <c r="B24" s="12" t="s">
        <v>106</v>
      </c>
      <c r="C24" s="12"/>
      <c r="D24" s="43" t="s">
        <v>107</v>
      </c>
      <c r="E24" s="12" t="s">
        <v>16</v>
      </c>
      <c r="F24" s="8" t="s">
        <v>17</v>
      </c>
      <c r="G24" s="8" t="s">
        <v>33</v>
      </c>
      <c r="H24" s="8" t="s">
        <v>18</v>
      </c>
      <c r="I24" s="8" t="s">
        <v>108</v>
      </c>
      <c r="J24" s="21">
        <v>41</v>
      </c>
      <c r="K24" s="23">
        <v>45265</v>
      </c>
      <c r="L24" s="8">
        <v>20</v>
      </c>
      <c r="M24" s="8" t="s">
        <v>20</v>
      </c>
      <c r="N24" s="8" t="s">
        <v>21</v>
      </c>
      <c r="O24" s="20">
        <v>1767840</v>
      </c>
    </row>
    <row r="25" customHeight="1" spans="1:15">
      <c r="A25" s="8" t="s">
        <v>46</v>
      </c>
      <c r="B25" s="12" t="s">
        <v>109</v>
      </c>
      <c r="C25" s="12"/>
      <c r="D25" s="43" t="s">
        <v>110</v>
      </c>
      <c r="E25" s="12" t="s">
        <v>49</v>
      </c>
      <c r="F25" s="8" t="s">
        <v>17</v>
      </c>
      <c r="G25" s="8" t="s">
        <v>33</v>
      </c>
      <c r="H25" s="8" t="s">
        <v>18</v>
      </c>
      <c r="I25" s="8" t="s">
        <v>86</v>
      </c>
      <c r="J25" s="21">
        <v>39</v>
      </c>
      <c r="K25" s="21" t="s">
        <v>111</v>
      </c>
      <c r="L25" s="8">
        <v>20</v>
      </c>
      <c r="M25" s="8" t="s">
        <v>35</v>
      </c>
      <c r="N25" s="8" t="s">
        <v>21</v>
      </c>
      <c r="O25" s="20">
        <v>2762250</v>
      </c>
    </row>
    <row r="26" customHeight="1" spans="1:15">
      <c r="A26" s="8" t="s">
        <v>74</v>
      </c>
      <c r="B26" s="12" t="s">
        <v>112</v>
      </c>
      <c r="C26" s="12"/>
      <c r="D26" s="12"/>
      <c r="E26" s="12"/>
      <c r="F26" s="8" t="s">
        <v>113</v>
      </c>
      <c r="G26" s="8" t="s">
        <v>26</v>
      </c>
      <c r="H26" s="8" t="s">
        <v>18</v>
      </c>
      <c r="I26" s="8" t="s">
        <v>34</v>
      </c>
      <c r="J26" s="21">
        <v>42</v>
      </c>
      <c r="K26" s="23">
        <v>45172</v>
      </c>
      <c r="L26" s="8">
        <v>22</v>
      </c>
      <c r="M26" s="8" t="s">
        <v>20</v>
      </c>
      <c r="N26" s="8" t="s">
        <v>21</v>
      </c>
      <c r="O26" s="20">
        <v>73660</v>
      </c>
    </row>
    <row r="27" customHeight="1" spans="1:15">
      <c r="A27" s="8" t="s">
        <v>114</v>
      </c>
      <c r="B27" s="12" t="s">
        <v>115</v>
      </c>
      <c r="C27" s="12"/>
      <c r="D27" s="12"/>
      <c r="E27" s="12"/>
      <c r="F27" s="8" t="s">
        <v>17</v>
      </c>
      <c r="G27" s="8" t="s">
        <v>33</v>
      </c>
      <c r="H27" s="8" t="s">
        <v>18</v>
      </c>
      <c r="I27" s="8" t="s">
        <v>34</v>
      </c>
      <c r="J27" s="21">
        <v>42</v>
      </c>
      <c r="K27" s="23">
        <v>45232</v>
      </c>
      <c r="L27" s="8">
        <v>22</v>
      </c>
      <c r="M27" s="8" t="s">
        <v>20</v>
      </c>
      <c r="N27" s="8" t="s">
        <v>21</v>
      </c>
      <c r="O27" s="20">
        <v>2283460</v>
      </c>
    </row>
    <row r="28" customHeight="1" spans="1:15">
      <c r="A28" s="8" t="s">
        <v>41</v>
      </c>
      <c r="B28" s="12" t="s">
        <v>116</v>
      </c>
      <c r="C28" s="12"/>
      <c r="D28" s="12"/>
      <c r="E28" s="12"/>
      <c r="F28" s="8" t="s">
        <v>17</v>
      </c>
      <c r="G28" s="8" t="s">
        <v>33</v>
      </c>
      <c r="H28" s="8" t="s">
        <v>44</v>
      </c>
      <c r="I28" s="8" t="s">
        <v>39</v>
      </c>
      <c r="J28" s="21">
        <v>38</v>
      </c>
      <c r="K28" s="23">
        <v>45112</v>
      </c>
      <c r="L28" s="8">
        <v>18</v>
      </c>
      <c r="M28" s="8" t="s">
        <v>45</v>
      </c>
      <c r="N28" s="8" t="s">
        <v>21</v>
      </c>
      <c r="O28" s="20">
        <v>1289050</v>
      </c>
    </row>
    <row r="29" customHeight="1" spans="1:15">
      <c r="A29" s="8" t="s">
        <v>83</v>
      </c>
      <c r="B29" s="12" t="s">
        <v>84</v>
      </c>
      <c r="C29" s="12"/>
      <c r="D29" s="12"/>
      <c r="E29" s="12"/>
      <c r="F29" s="8" t="s">
        <v>17</v>
      </c>
      <c r="G29" s="8" t="s">
        <v>17</v>
      </c>
      <c r="H29" s="8" t="s">
        <v>18</v>
      </c>
      <c r="I29" s="8" t="s">
        <v>86</v>
      </c>
      <c r="J29" s="21">
        <v>41</v>
      </c>
      <c r="K29" s="23">
        <v>45203</v>
      </c>
      <c r="L29" s="8">
        <v>20</v>
      </c>
      <c r="M29" s="8" t="s">
        <v>20</v>
      </c>
      <c r="N29" s="8" t="s">
        <v>21</v>
      </c>
      <c r="O29" s="20">
        <v>7734300</v>
      </c>
    </row>
    <row r="30" customHeight="1" spans="1:15">
      <c r="A30" s="8" t="s">
        <v>14</v>
      </c>
      <c r="B30" s="12" t="s">
        <v>117</v>
      </c>
      <c r="C30" s="12"/>
      <c r="D30" s="12"/>
      <c r="E30" s="12"/>
      <c r="F30" s="8" t="s">
        <v>17</v>
      </c>
      <c r="G30" s="8" t="s">
        <v>118</v>
      </c>
      <c r="H30" s="8" t="s">
        <v>18</v>
      </c>
      <c r="I30" s="8" t="s">
        <v>34</v>
      </c>
      <c r="J30" s="21">
        <v>36</v>
      </c>
      <c r="K30" s="21">
        <v>12</v>
      </c>
      <c r="L30" s="8">
        <v>20</v>
      </c>
      <c r="M30" s="8" t="s">
        <v>45</v>
      </c>
      <c r="N30" s="8" t="s">
        <v>21</v>
      </c>
      <c r="O30" s="20">
        <v>3314700</v>
      </c>
    </row>
    <row r="31" customHeight="1" spans="1:15">
      <c r="A31" s="8" t="s">
        <v>22</v>
      </c>
      <c r="B31" s="12" t="s">
        <v>119</v>
      </c>
      <c r="C31" s="12"/>
      <c r="D31" s="12"/>
      <c r="E31" s="12"/>
      <c r="F31" s="8" t="s">
        <v>17</v>
      </c>
      <c r="G31" s="8" t="s">
        <v>17</v>
      </c>
      <c r="H31" s="8" t="s">
        <v>50</v>
      </c>
      <c r="I31" s="8" t="s">
        <v>86</v>
      </c>
      <c r="J31" s="21">
        <v>42</v>
      </c>
      <c r="K31" s="21" t="s">
        <v>120</v>
      </c>
      <c r="L31" s="8">
        <v>20</v>
      </c>
      <c r="M31" s="8" t="s">
        <v>20</v>
      </c>
      <c r="N31" s="8" t="s">
        <v>121</v>
      </c>
      <c r="O31" s="20">
        <v>1933575</v>
      </c>
    </row>
    <row r="32" customHeight="1" spans="1:15">
      <c r="A32" s="8" t="s">
        <v>105</v>
      </c>
      <c r="B32" s="12" t="s">
        <v>122</v>
      </c>
      <c r="C32" s="12"/>
      <c r="D32" s="12"/>
      <c r="E32" s="12"/>
      <c r="F32" s="8" t="s">
        <v>17</v>
      </c>
      <c r="G32" s="8" t="s">
        <v>123</v>
      </c>
      <c r="H32" s="8" t="s">
        <v>18</v>
      </c>
      <c r="I32" s="8" t="s">
        <v>39</v>
      </c>
      <c r="J32" s="21" t="s">
        <v>124</v>
      </c>
      <c r="K32" s="23">
        <v>45263</v>
      </c>
      <c r="L32" s="8">
        <v>20</v>
      </c>
      <c r="M32" s="8" t="s">
        <v>45</v>
      </c>
      <c r="N32" s="8" t="s">
        <v>21</v>
      </c>
      <c r="O32" s="20">
        <v>3241040</v>
      </c>
    </row>
    <row r="33" customHeight="1" spans="1:15">
      <c r="A33" s="8" t="s">
        <v>83</v>
      </c>
      <c r="B33" s="12" t="s">
        <v>84</v>
      </c>
      <c r="C33" s="12"/>
      <c r="D33" s="12"/>
      <c r="E33" s="12"/>
      <c r="F33" s="8" t="s">
        <v>17</v>
      </c>
      <c r="G33" s="8" t="s">
        <v>17</v>
      </c>
      <c r="H33" s="8" t="s">
        <v>18</v>
      </c>
      <c r="I33" s="8" t="s">
        <v>86</v>
      </c>
      <c r="J33" s="21">
        <v>41</v>
      </c>
      <c r="K33" s="23">
        <v>45203</v>
      </c>
      <c r="L33" s="8">
        <v>20</v>
      </c>
      <c r="M33" s="8" t="s">
        <v>20</v>
      </c>
      <c r="N33" s="8" t="s">
        <v>21</v>
      </c>
      <c r="O33" s="20">
        <v>6555740</v>
      </c>
    </row>
    <row r="34" customHeight="1" spans="1:15">
      <c r="A34" s="8" t="s">
        <v>125</v>
      </c>
      <c r="B34" s="12" t="s">
        <v>126</v>
      </c>
      <c r="C34" s="12"/>
      <c r="D34" s="12"/>
      <c r="E34" s="12"/>
      <c r="F34" s="8" t="s">
        <v>17</v>
      </c>
      <c r="G34" s="8" t="s">
        <v>127</v>
      </c>
      <c r="H34" s="8" t="s">
        <v>18</v>
      </c>
      <c r="I34" s="8" t="s">
        <v>19</v>
      </c>
      <c r="J34" s="21">
        <v>45</v>
      </c>
      <c r="K34" s="21" t="s">
        <v>128</v>
      </c>
      <c r="L34" s="8">
        <v>23</v>
      </c>
      <c r="M34" s="8" t="s">
        <v>20</v>
      </c>
      <c r="N34" s="8" t="s">
        <v>21</v>
      </c>
      <c r="O34" s="20">
        <v>4235450</v>
      </c>
    </row>
    <row r="35" customHeight="1" spans="1:15">
      <c r="A35" s="8" t="s">
        <v>129</v>
      </c>
      <c r="B35" s="12" t="s">
        <v>130</v>
      </c>
      <c r="C35" s="12"/>
      <c r="D35" s="12"/>
      <c r="E35" s="12"/>
      <c r="F35" s="8" t="s">
        <v>17</v>
      </c>
      <c r="G35" s="8" t="s">
        <v>123</v>
      </c>
      <c r="H35" s="8" t="s">
        <v>18</v>
      </c>
      <c r="I35" s="8" t="s">
        <v>34</v>
      </c>
      <c r="J35" s="21">
        <v>42</v>
      </c>
      <c r="K35" s="21" t="s">
        <v>131</v>
      </c>
      <c r="L35" s="8">
        <v>20</v>
      </c>
      <c r="M35" s="8" t="s">
        <v>45</v>
      </c>
      <c r="N35" s="8" t="s">
        <v>21</v>
      </c>
      <c r="O35" s="20">
        <v>2393950</v>
      </c>
    </row>
    <row r="36" customHeight="1" spans="1:15">
      <c r="A36" s="8" t="s">
        <v>78</v>
      </c>
      <c r="B36" s="12" t="s">
        <v>79</v>
      </c>
      <c r="C36" s="12"/>
      <c r="D36" s="12"/>
      <c r="E36" s="12"/>
      <c r="F36" s="8" t="s">
        <v>132</v>
      </c>
      <c r="G36" s="8" t="s">
        <v>33</v>
      </c>
      <c r="H36" s="8" t="s">
        <v>18</v>
      </c>
      <c r="I36" s="8" t="s">
        <v>39</v>
      </c>
      <c r="J36" s="21">
        <v>39</v>
      </c>
      <c r="K36" s="21" t="s">
        <v>82</v>
      </c>
      <c r="L36" s="8">
        <v>20</v>
      </c>
      <c r="M36" s="8" t="s">
        <v>45</v>
      </c>
      <c r="N36" s="8" t="s">
        <v>21</v>
      </c>
      <c r="O36" s="20">
        <v>8655050</v>
      </c>
    </row>
    <row r="37" customHeight="1" spans="1:15">
      <c r="A37" s="8" t="s">
        <v>133</v>
      </c>
      <c r="B37" s="12" t="s">
        <v>134</v>
      </c>
      <c r="C37" s="12"/>
      <c r="D37" s="12"/>
      <c r="E37" s="12"/>
      <c r="F37" s="8" t="s">
        <v>17</v>
      </c>
      <c r="G37" s="8" t="s">
        <v>17</v>
      </c>
      <c r="H37" s="8" t="s">
        <v>18</v>
      </c>
      <c r="I37" s="8" t="s">
        <v>34</v>
      </c>
      <c r="J37" s="21">
        <v>42</v>
      </c>
      <c r="K37" s="23">
        <v>45173</v>
      </c>
      <c r="L37" s="8">
        <v>24</v>
      </c>
      <c r="M37" s="8" t="s">
        <v>30</v>
      </c>
      <c r="N37" s="8" t="s">
        <v>21</v>
      </c>
      <c r="O37" s="20">
        <v>3683000</v>
      </c>
    </row>
    <row r="38" customHeight="1" spans="1:15">
      <c r="A38" s="8" t="s">
        <v>135</v>
      </c>
      <c r="B38" s="12" t="s">
        <v>136</v>
      </c>
      <c r="C38" s="12"/>
      <c r="D38" s="12"/>
      <c r="E38" s="12"/>
      <c r="F38" s="8" t="s">
        <v>17</v>
      </c>
      <c r="G38" s="8" t="s">
        <v>26</v>
      </c>
      <c r="H38" s="8" t="s">
        <v>18</v>
      </c>
      <c r="I38" s="8" t="s">
        <v>34</v>
      </c>
      <c r="J38" s="21">
        <v>44</v>
      </c>
      <c r="K38" s="23">
        <v>45265</v>
      </c>
      <c r="L38" s="8">
        <v>22</v>
      </c>
      <c r="M38" s="8" t="s">
        <v>30</v>
      </c>
      <c r="N38" s="8" t="s">
        <v>21</v>
      </c>
      <c r="O38" s="20">
        <v>3498850</v>
      </c>
    </row>
    <row r="39" customHeight="1" spans="1:15">
      <c r="A39" s="8" t="s">
        <v>87</v>
      </c>
      <c r="B39" s="12" t="s">
        <v>88</v>
      </c>
      <c r="C39" s="12"/>
      <c r="D39" s="12"/>
      <c r="E39" s="12"/>
      <c r="F39" s="8" t="s">
        <v>17</v>
      </c>
      <c r="G39" s="8" t="s">
        <v>17</v>
      </c>
      <c r="H39" s="8" t="s">
        <v>18</v>
      </c>
      <c r="I39" s="8" t="s">
        <v>90</v>
      </c>
      <c r="J39" s="21">
        <v>41</v>
      </c>
      <c r="K39" s="21">
        <v>11</v>
      </c>
      <c r="L39" s="8">
        <v>20</v>
      </c>
      <c r="M39" s="8" t="s">
        <v>45</v>
      </c>
      <c r="N39" s="8" t="s">
        <v>21</v>
      </c>
      <c r="O39" s="20">
        <v>7918450</v>
      </c>
    </row>
    <row r="40" customHeight="1" spans="1:15">
      <c r="A40" s="8" t="s">
        <v>137</v>
      </c>
      <c r="B40" s="12" t="s">
        <v>138</v>
      </c>
      <c r="C40" s="12"/>
      <c r="D40" s="12"/>
      <c r="E40" s="12"/>
      <c r="F40" s="8" t="s">
        <v>17</v>
      </c>
      <c r="G40" s="8" t="s">
        <v>33</v>
      </c>
      <c r="H40" s="8" t="s">
        <v>18</v>
      </c>
      <c r="I40" s="8" t="s">
        <v>39</v>
      </c>
      <c r="J40" s="21">
        <v>43</v>
      </c>
      <c r="K40" s="23">
        <v>45287</v>
      </c>
      <c r="L40" s="8">
        <v>23</v>
      </c>
      <c r="M40" s="8" t="s">
        <v>20</v>
      </c>
      <c r="N40" s="8" t="s">
        <v>21</v>
      </c>
      <c r="O40" s="20">
        <v>3609340</v>
      </c>
    </row>
    <row r="41" customHeight="1" spans="1:15">
      <c r="A41" s="8" t="s">
        <v>83</v>
      </c>
      <c r="B41" s="12" t="s">
        <v>84</v>
      </c>
      <c r="C41" s="12"/>
      <c r="D41" s="12"/>
      <c r="E41" s="12"/>
      <c r="F41" s="8" t="s">
        <v>17</v>
      </c>
      <c r="G41" s="8" t="s">
        <v>17</v>
      </c>
      <c r="H41" s="8" t="s">
        <v>18</v>
      </c>
      <c r="I41" s="8" t="s">
        <v>86</v>
      </c>
      <c r="J41" s="21">
        <v>41</v>
      </c>
      <c r="K41" s="23">
        <v>45203</v>
      </c>
      <c r="L41" s="8">
        <v>20</v>
      </c>
      <c r="M41" s="8" t="s">
        <v>30</v>
      </c>
      <c r="N41" s="8" t="s">
        <v>21</v>
      </c>
      <c r="O41" s="20">
        <v>7329170</v>
      </c>
    </row>
    <row r="42" customHeight="1" spans="1:15">
      <c r="A42" s="8" t="s">
        <v>125</v>
      </c>
      <c r="B42" s="12" t="s">
        <v>126</v>
      </c>
      <c r="C42" s="12"/>
      <c r="D42" s="12"/>
      <c r="E42" s="12"/>
      <c r="F42" s="8" t="s">
        <v>17</v>
      </c>
      <c r="G42" s="8" t="s">
        <v>127</v>
      </c>
      <c r="H42" s="8" t="s">
        <v>18</v>
      </c>
      <c r="I42" s="8" t="s">
        <v>19</v>
      </c>
      <c r="J42" s="21">
        <v>45</v>
      </c>
      <c r="K42" s="21" t="s">
        <v>139</v>
      </c>
      <c r="L42" s="8">
        <v>22</v>
      </c>
      <c r="M42" s="8" t="s">
        <v>20</v>
      </c>
      <c r="N42" s="8" t="s">
        <v>21</v>
      </c>
      <c r="O42" s="20">
        <v>5303520</v>
      </c>
    </row>
    <row r="43" customHeight="1" spans="1:15">
      <c r="A43" s="8" t="s">
        <v>78</v>
      </c>
      <c r="B43" s="12" t="s">
        <v>140</v>
      </c>
      <c r="C43" s="12"/>
      <c r="D43" s="12"/>
      <c r="E43" s="12"/>
      <c r="F43" s="8" t="s">
        <v>17</v>
      </c>
      <c r="G43" s="8" t="s">
        <v>33</v>
      </c>
      <c r="H43" s="8" t="s">
        <v>18</v>
      </c>
      <c r="I43" s="8" t="s">
        <v>34</v>
      </c>
      <c r="J43" s="21">
        <v>42</v>
      </c>
      <c r="K43" s="21" t="s">
        <v>141</v>
      </c>
      <c r="L43" s="8">
        <v>22</v>
      </c>
      <c r="M43" s="8" t="s">
        <v>45</v>
      </c>
      <c r="N43" s="8" t="s">
        <v>21</v>
      </c>
      <c r="O43" s="20">
        <v>3498850</v>
      </c>
    </row>
    <row r="44" customHeight="1" spans="1:15">
      <c r="A44" s="8" t="s">
        <v>142</v>
      </c>
      <c r="B44" s="12" t="s">
        <v>143</v>
      </c>
      <c r="C44" s="12"/>
      <c r="D44" s="12"/>
      <c r="E44" s="12"/>
      <c r="F44" s="8" t="s">
        <v>25</v>
      </c>
      <c r="G44" s="8" t="s">
        <v>33</v>
      </c>
      <c r="H44" s="8" t="s">
        <v>18</v>
      </c>
      <c r="I44" s="8" t="s">
        <v>34</v>
      </c>
      <c r="J44" s="21">
        <v>40</v>
      </c>
      <c r="K44" s="23">
        <v>45061</v>
      </c>
      <c r="L44" s="8">
        <v>28</v>
      </c>
      <c r="M44" s="8" t="s">
        <v>20</v>
      </c>
      <c r="N44" s="8" t="s">
        <v>21</v>
      </c>
      <c r="O44" s="20">
        <v>4714240</v>
      </c>
    </row>
    <row r="45" customHeight="1" spans="1:15">
      <c r="A45" s="8" t="s">
        <v>144</v>
      </c>
      <c r="B45" s="12" t="s">
        <v>145</v>
      </c>
      <c r="C45" s="12"/>
      <c r="D45" s="12"/>
      <c r="E45" s="12"/>
      <c r="F45" s="8" t="s">
        <v>17</v>
      </c>
      <c r="G45" s="8" t="s">
        <v>33</v>
      </c>
      <c r="H45" s="8" t="s">
        <v>18</v>
      </c>
      <c r="I45" s="8" t="s">
        <v>86</v>
      </c>
      <c r="J45" s="21">
        <v>44</v>
      </c>
      <c r="K45" s="21" t="s">
        <v>146</v>
      </c>
      <c r="L45" s="8">
        <v>20</v>
      </c>
      <c r="M45" s="8" t="s">
        <v>20</v>
      </c>
      <c r="N45" s="8" t="s">
        <v>21</v>
      </c>
      <c r="O45" s="20">
        <v>2393950</v>
      </c>
    </row>
    <row r="46" customHeight="1" spans="1:15">
      <c r="A46" s="8" t="s">
        <v>147</v>
      </c>
      <c r="B46" s="12" t="s">
        <v>148</v>
      </c>
      <c r="C46" s="12"/>
      <c r="D46" s="12"/>
      <c r="E46" s="12"/>
      <c r="F46" s="8" t="s">
        <v>17</v>
      </c>
      <c r="G46" s="8" t="s">
        <v>17</v>
      </c>
      <c r="H46" s="8" t="s">
        <v>18</v>
      </c>
      <c r="I46" s="8" t="s">
        <v>34</v>
      </c>
      <c r="J46" s="21">
        <v>42</v>
      </c>
      <c r="K46" s="21" t="s">
        <v>149</v>
      </c>
      <c r="L46" s="8">
        <v>20</v>
      </c>
      <c r="M46" s="8" t="s">
        <v>30</v>
      </c>
      <c r="N46" s="8" t="s">
        <v>21</v>
      </c>
      <c r="O46" s="20">
        <v>2872740</v>
      </c>
    </row>
    <row r="47" customHeight="1" spans="1:15">
      <c r="A47" s="8" t="s">
        <v>150</v>
      </c>
      <c r="B47" s="12" t="s">
        <v>151</v>
      </c>
      <c r="C47" s="12"/>
      <c r="D47" s="12"/>
      <c r="E47" s="12"/>
      <c r="F47" s="8" t="s">
        <v>17</v>
      </c>
      <c r="G47" s="8" t="s">
        <v>33</v>
      </c>
      <c r="H47" s="8" t="s">
        <v>18</v>
      </c>
      <c r="I47" s="8" t="s">
        <v>86</v>
      </c>
      <c r="J47" s="21">
        <v>42</v>
      </c>
      <c r="K47" s="23">
        <v>45262</v>
      </c>
      <c r="L47" s="8">
        <v>21</v>
      </c>
      <c r="M47" s="8" t="s">
        <v>45</v>
      </c>
      <c r="N47" s="8" t="s">
        <v>21</v>
      </c>
      <c r="O47" s="20">
        <v>3388360</v>
      </c>
    </row>
    <row r="48" customHeight="1" spans="1:15">
      <c r="A48" s="8" t="s">
        <v>152</v>
      </c>
      <c r="B48" s="12" t="s">
        <v>153</v>
      </c>
      <c r="C48" s="12"/>
      <c r="D48" s="12"/>
      <c r="E48" s="12"/>
      <c r="F48" s="8" t="s">
        <v>25</v>
      </c>
      <c r="G48" s="8" t="s">
        <v>26</v>
      </c>
      <c r="H48" s="8" t="s">
        <v>18</v>
      </c>
      <c r="I48" s="8" t="s">
        <v>86</v>
      </c>
      <c r="J48" s="21">
        <v>42</v>
      </c>
      <c r="K48" s="23">
        <v>45172</v>
      </c>
      <c r="L48" s="8">
        <v>20</v>
      </c>
      <c r="M48" s="8" t="s">
        <v>20</v>
      </c>
      <c r="N48" s="8" t="s">
        <v>21</v>
      </c>
      <c r="O48" s="20">
        <v>2393950</v>
      </c>
    </row>
    <row r="49" customHeight="1" spans="1:15">
      <c r="A49" s="8" t="s">
        <v>105</v>
      </c>
      <c r="B49" s="12" t="s">
        <v>122</v>
      </c>
      <c r="C49" s="12"/>
      <c r="D49" s="12"/>
      <c r="E49" s="12"/>
      <c r="F49" s="8" t="s">
        <v>17</v>
      </c>
      <c r="G49" s="8" t="s">
        <v>33</v>
      </c>
      <c r="H49" s="8" t="s">
        <v>18</v>
      </c>
      <c r="I49" s="8" t="s">
        <v>39</v>
      </c>
      <c r="J49" s="21">
        <v>41</v>
      </c>
      <c r="K49" s="23">
        <v>45263</v>
      </c>
      <c r="L49" s="8">
        <v>22</v>
      </c>
      <c r="M49" s="8" t="s">
        <v>45</v>
      </c>
      <c r="N49" s="8" t="s">
        <v>21</v>
      </c>
      <c r="O49" s="20">
        <v>3093720</v>
      </c>
    </row>
    <row r="50" customHeight="1" spans="1:15">
      <c r="A50" s="8" t="s">
        <v>137</v>
      </c>
      <c r="B50" s="12" t="s">
        <v>138</v>
      </c>
      <c r="C50" s="12"/>
      <c r="D50" s="12"/>
      <c r="E50" s="12"/>
      <c r="F50" s="8" t="s">
        <v>17</v>
      </c>
      <c r="G50" s="8" t="s">
        <v>33</v>
      </c>
      <c r="H50" s="8" t="s">
        <v>18</v>
      </c>
      <c r="I50" s="8" t="s">
        <v>39</v>
      </c>
      <c r="J50" s="21">
        <v>43</v>
      </c>
      <c r="K50" s="23">
        <v>45273</v>
      </c>
      <c r="L50" s="8">
        <v>23</v>
      </c>
      <c r="M50" s="8" t="s">
        <v>45</v>
      </c>
      <c r="N50" s="8" t="s">
        <v>21</v>
      </c>
      <c r="O50" s="20">
        <v>2283460</v>
      </c>
    </row>
    <row r="51" customHeight="1" spans="1:15">
      <c r="A51" s="8" t="s">
        <v>67</v>
      </c>
      <c r="B51" s="12" t="s">
        <v>68</v>
      </c>
      <c r="C51" s="12"/>
      <c r="D51" s="12"/>
      <c r="E51" s="12"/>
      <c r="F51" s="8" t="s">
        <v>17</v>
      </c>
      <c r="G51" s="8" t="s">
        <v>33</v>
      </c>
      <c r="H51" s="8" t="s">
        <v>18</v>
      </c>
      <c r="I51" s="8" t="s">
        <v>39</v>
      </c>
      <c r="J51" s="21" t="s">
        <v>69</v>
      </c>
      <c r="K51" s="23">
        <v>45172</v>
      </c>
      <c r="L51" s="8">
        <v>20</v>
      </c>
      <c r="M51" s="8" t="s">
        <v>30</v>
      </c>
      <c r="N51" s="8" t="s">
        <v>21</v>
      </c>
      <c r="O51" s="20">
        <v>589280</v>
      </c>
    </row>
    <row r="52" customHeight="1" spans="1:15">
      <c r="A52" s="8" t="s">
        <v>154</v>
      </c>
      <c r="B52" s="12" t="s">
        <v>155</v>
      </c>
      <c r="C52" s="12"/>
      <c r="D52" s="12"/>
      <c r="E52" s="12"/>
      <c r="F52" s="8" t="s">
        <v>17</v>
      </c>
      <c r="G52" s="8" t="s">
        <v>17</v>
      </c>
      <c r="H52" s="8" t="s">
        <v>18</v>
      </c>
      <c r="I52" s="8" t="s">
        <v>156</v>
      </c>
      <c r="J52" s="21" t="s">
        <v>157</v>
      </c>
      <c r="K52" s="23">
        <v>45141</v>
      </c>
      <c r="L52" s="8">
        <v>20</v>
      </c>
      <c r="M52" s="8" t="s">
        <v>30</v>
      </c>
      <c r="N52" s="8" t="s">
        <v>21</v>
      </c>
      <c r="O52" s="20">
        <v>10975340</v>
      </c>
    </row>
    <row r="53" customHeight="1" spans="1:15">
      <c r="A53" s="8" t="s">
        <v>83</v>
      </c>
      <c r="B53" s="12" t="s">
        <v>84</v>
      </c>
      <c r="C53" s="12"/>
      <c r="D53" s="12"/>
      <c r="E53" s="12"/>
      <c r="F53" s="8" t="s">
        <v>17</v>
      </c>
      <c r="G53" s="8" t="s">
        <v>17</v>
      </c>
      <c r="H53" s="8" t="s">
        <v>18</v>
      </c>
      <c r="I53" s="8" t="s">
        <v>86</v>
      </c>
      <c r="J53" s="21">
        <v>41</v>
      </c>
      <c r="K53" s="23">
        <v>45177</v>
      </c>
      <c r="L53" s="8">
        <v>20</v>
      </c>
      <c r="M53" s="8" t="s">
        <v>30</v>
      </c>
      <c r="N53" s="8" t="s">
        <v>21</v>
      </c>
      <c r="O53" s="20">
        <v>9023350</v>
      </c>
    </row>
    <row r="54" customHeight="1" spans="1:15">
      <c r="A54" s="8" t="s">
        <v>105</v>
      </c>
      <c r="B54" s="12" t="s">
        <v>122</v>
      </c>
      <c r="C54" s="12"/>
      <c r="D54" s="12"/>
      <c r="E54" s="12"/>
      <c r="F54" s="8" t="s">
        <v>17</v>
      </c>
      <c r="G54" s="8" t="s">
        <v>33</v>
      </c>
      <c r="H54" s="8" t="s">
        <v>18</v>
      </c>
      <c r="I54" s="8" t="s">
        <v>39</v>
      </c>
      <c r="J54" s="21">
        <v>41</v>
      </c>
      <c r="K54" s="23">
        <v>45263</v>
      </c>
      <c r="L54" s="8">
        <v>22</v>
      </c>
      <c r="M54" s="8" t="s">
        <v>45</v>
      </c>
      <c r="N54" s="8" t="s">
        <v>21</v>
      </c>
      <c r="O54" s="20">
        <v>2927985</v>
      </c>
    </row>
    <row r="55" customHeight="1" spans="1:15">
      <c r="A55" s="8" t="s">
        <v>152</v>
      </c>
      <c r="B55" s="12" t="s">
        <v>153</v>
      </c>
      <c r="C55" s="12"/>
      <c r="D55" s="12"/>
      <c r="E55" s="12"/>
      <c r="F55" s="8" t="s">
        <v>25</v>
      </c>
      <c r="G55" s="8" t="s">
        <v>26</v>
      </c>
      <c r="H55" s="8" t="s">
        <v>18</v>
      </c>
      <c r="I55" s="8" t="s">
        <v>86</v>
      </c>
      <c r="J55" s="21">
        <v>42</v>
      </c>
      <c r="K55" s="23">
        <v>45204</v>
      </c>
      <c r="L55" s="8">
        <v>22</v>
      </c>
      <c r="M55" s="8" t="s">
        <v>20</v>
      </c>
      <c r="N55" s="8" t="s">
        <v>21</v>
      </c>
      <c r="O55" s="20">
        <v>3020060</v>
      </c>
    </row>
    <row r="56" customHeight="1" spans="1:15">
      <c r="A56" s="8" t="s">
        <v>125</v>
      </c>
      <c r="B56" s="12" t="s">
        <v>126</v>
      </c>
      <c r="C56" s="12"/>
      <c r="D56" s="12"/>
      <c r="E56" s="12"/>
      <c r="F56" s="8" t="s">
        <v>17</v>
      </c>
      <c r="G56" s="8" t="s">
        <v>127</v>
      </c>
      <c r="H56" s="8" t="s">
        <v>18</v>
      </c>
      <c r="I56" s="8" t="s">
        <v>19</v>
      </c>
      <c r="J56" s="21">
        <v>45</v>
      </c>
      <c r="K56" s="21" t="s">
        <v>128</v>
      </c>
      <c r="L56" s="8">
        <v>23</v>
      </c>
      <c r="M56" s="8" t="s">
        <v>20</v>
      </c>
      <c r="N56" s="8" t="s">
        <v>21</v>
      </c>
      <c r="O56" s="20">
        <v>4235450</v>
      </c>
    </row>
    <row r="57" customHeight="1" spans="1:15">
      <c r="A57" s="8" t="s">
        <v>129</v>
      </c>
      <c r="B57" s="12" t="s">
        <v>158</v>
      </c>
      <c r="C57" s="12"/>
      <c r="D57" s="12"/>
      <c r="E57" s="12"/>
      <c r="F57" s="8" t="s">
        <v>17</v>
      </c>
      <c r="G57" s="8" t="s">
        <v>33</v>
      </c>
      <c r="H57" s="8" t="s">
        <v>18</v>
      </c>
      <c r="I57" s="8" t="s">
        <v>34</v>
      </c>
      <c r="J57" s="21">
        <v>42</v>
      </c>
      <c r="K57" s="21" t="s">
        <v>159</v>
      </c>
      <c r="L57" s="8">
        <v>22</v>
      </c>
      <c r="M57" s="8" t="s">
        <v>45</v>
      </c>
      <c r="N57" s="8" t="s">
        <v>21</v>
      </c>
      <c r="O57" s="20">
        <v>3462020</v>
      </c>
    </row>
    <row r="58" customHeight="1" spans="1:15">
      <c r="A58" s="8" t="s">
        <v>147</v>
      </c>
      <c r="B58" s="12" t="s">
        <v>148</v>
      </c>
      <c r="C58" s="12"/>
      <c r="D58" s="12"/>
      <c r="E58" s="12"/>
      <c r="F58" s="8" t="s">
        <v>17</v>
      </c>
      <c r="G58" s="8" t="s">
        <v>17</v>
      </c>
      <c r="H58" s="8" t="s">
        <v>18</v>
      </c>
      <c r="I58" s="8" t="s">
        <v>34</v>
      </c>
      <c r="J58" s="21">
        <v>38</v>
      </c>
      <c r="K58" s="21" t="s">
        <v>149</v>
      </c>
      <c r="L58" s="8">
        <v>25</v>
      </c>
      <c r="M58" s="8" t="s">
        <v>30</v>
      </c>
      <c r="N58" s="8" t="s">
        <v>21</v>
      </c>
      <c r="O58" s="20">
        <v>2467610</v>
      </c>
    </row>
    <row r="59" customHeight="1" spans="1:15">
      <c r="A59" s="8" t="s">
        <v>144</v>
      </c>
      <c r="B59" s="12" t="s">
        <v>145</v>
      </c>
      <c r="C59" s="12"/>
      <c r="D59" s="12"/>
      <c r="E59" s="12"/>
      <c r="F59" s="8" t="s">
        <v>17</v>
      </c>
      <c r="G59" s="8" t="s">
        <v>33</v>
      </c>
      <c r="H59" s="8" t="s">
        <v>18</v>
      </c>
      <c r="I59" s="8" t="s">
        <v>86</v>
      </c>
      <c r="J59" s="21">
        <v>42</v>
      </c>
      <c r="K59" s="21" t="s">
        <v>160</v>
      </c>
      <c r="L59" s="8">
        <v>20</v>
      </c>
      <c r="M59" s="8" t="s">
        <v>20</v>
      </c>
      <c r="N59" s="8" t="s">
        <v>21</v>
      </c>
      <c r="O59" s="20">
        <v>2246630</v>
      </c>
    </row>
    <row r="60" customHeight="1" spans="1:15">
      <c r="A60" s="8" t="s">
        <v>87</v>
      </c>
      <c r="B60" s="12" t="s">
        <v>88</v>
      </c>
      <c r="C60" s="12"/>
      <c r="D60" s="12"/>
      <c r="E60" s="12"/>
      <c r="F60" s="8" t="s">
        <v>17</v>
      </c>
      <c r="G60" s="8" t="s">
        <v>17</v>
      </c>
      <c r="H60" s="8" t="s">
        <v>18</v>
      </c>
      <c r="I60" s="8" t="s">
        <v>90</v>
      </c>
      <c r="J60" s="21">
        <v>41</v>
      </c>
      <c r="K60" s="21">
        <v>11</v>
      </c>
      <c r="L60" s="8">
        <v>22</v>
      </c>
      <c r="M60" s="8" t="s">
        <v>30</v>
      </c>
      <c r="N60" s="8" t="s">
        <v>21</v>
      </c>
      <c r="O60" s="20">
        <v>6003290</v>
      </c>
    </row>
    <row r="61" customHeight="1" spans="1:15">
      <c r="A61" s="8" t="s">
        <v>114</v>
      </c>
      <c r="B61" s="12">
        <v>1858</v>
      </c>
      <c r="C61" s="12"/>
      <c r="D61" s="12"/>
      <c r="E61" s="12"/>
      <c r="F61" s="8" t="s">
        <v>17</v>
      </c>
      <c r="G61" s="8" t="s">
        <v>33</v>
      </c>
      <c r="H61" s="8" t="s">
        <v>18</v>
      </c>
      <c r="I61" s="8" t="s">
        <v>34</v>
      </c>
      <c r="J61" s="21">
        <v>42</v>
      </c>
      <c r="K61" s="23">
        <v>45268</v>
      </c>
      <c r="L61" s="8">
        <v>22</v>
      </c>
      <c r="M61" s="8" t="s">
        <v>20</v>
      </c>
      <c r="N61" s="8" t="s">
        <v>21</v>
      </c>
      <c r="O61" s="20">
        <v>1325880</v>
      </c>
    </row>
    <row r="62" customHeight="1" spans="1:15">
      <c r="A62" s="8" t="s">
        <v>135</v>
      </c>
      <c r="B62" s="12" t="s">
        <v>136</v>
      </c>
      <c r="C62" s="12"/>
      <c r="D62" s="12"/>
      <c r="E62" s="12"/>
      <c r="F62" s="8" t="s">
        <v>17</v>
      </c>
      <c r="G62" s="8" t="s">
        <v>26</v>
      </c>
      <c r="H62" s="8" t="s">
        <v>18</v>
      </c>
      <c r="I62" s="8" t="s">
        <v>19</v>
      </c>
      <c r="J62" s="21">
        <v>44</v>
      </c>
      <c r="K62" s="23">
        <v>45265</v>
      </c>
      <c r="L62" s="8">
        <v>22</v>
      </c>
      <c r="M62" s="8" t="s">
        <v>20</v>
      </c>
      <c r="N62" s="8" t="s">
        <v>21</v>
      </c>
      <c r="O62" s="20">
        <v>3498850</v>
      </c>
    </row>
    <row r="63" customHeight="1" spans="1:15">
      <c r="A63" s="8" t="s">
        <v>14</v>
      </c>
      <c r="B63" s="12" t="s">
        <v>117</v>
      </c>
      <c r="C63" s="12"/>
      <c r="D63" s="12"/>
      <c r="E63" s="12"/>
      <c r="F63" s="8" t="s">
        <v>17</v>
      </c>
      <c r="G63" s="8" t="s">
        <v>17</v>
      </c>
      <c r="H63" s="8" t="s">
        <v>18</v>
      </c>
      <c r="I63" s="8" t="s">
        <v>34</v>
      </c>
      <c r="J63" s="21">
        <v>41</v>
      </c>
      <c r="K63" s="23">
        <v>45232</v>
      </c>
      <c r="L63" s="8">
        <v>20</v>
      </c>
      <c r="M63" s="8" t="s">
        <v>45</v>
      </c>
      <c r="N63" s="8" t="s">
        <v>21</v>
      </c>
      <c r="O63" s="20">
        <v>3277870</v>
      </c>
    </row>
    <row r="64" customHeight="1" spans="1:15">
      <c r="A64" s="8" t="s">
        <v>154</v>
      </c>
      <c r="B64" s="12" t="s">
        <v>155</v>
      </c>
      <c r="C64" s="12"/>
      <c r="D64" s="12"/>
      <c r="E64" s="12"/>
      <c r="F64" s="8" t="s">
        <v>17</v>
      </c>
      <c r="G64" s="8" t="s">
        <v>17</v>
      </c>
      <c r="H64" s="8" t="s">
        <v>18</v>
      </c>
      <c r="I64" s="8" t="s">
        <v>156</v>
      </c>
      <c r="J64" s="21" t="s">
        <v>161</v>
      </c>
      <c r="K64" s="23">
        <v>45141</v>
      </c>
      <c r="L64" s="8">
        <v>20</v>
      </c>
      <c r="M64" s="8" t="s">
        <v>30</v>
      </c>
      <c r="N64" s="8" t="s">
        <v>21</v>
      </c>
      <c r="O64" s="20">
        <v>16389350</v>
      </c>
    </row>
    <row r="65" customHeight="1" spans="1:15">
      <c r="A65" s="8" t="s">
        <v>83</v>
      </c>
      <c r="B65" s="12" t="s">
        <v>84</v>
      </c>
      <c r="C65" s="12"/>
      <c r="D65" s="12"/>
      <c r="E65" s="12"/>
      <c r="F65" s="8" t="s">
        <v>17</v>
      </c>
      <c r="G65" s="8" t="s">
        <v>17</v>
      </c>
      <c r="H65" s="8" t="s">
        <v>18</v>
      </c>
      <c r="I65" s="8" t="s">
        <v>86</v>
      </c>
      <c r="J65" s="21">
        <v>41</v>
      </c>
      <c r="K65" s="23">
        <v>45203</v>
      </c>
      <c r="L65" s="8">
        <v>20</v>
      </c>
      <c r="M65" s="8" t="s">
        <v>30</v>
      </c>
      <c r="N65" s="8" t="s">
        <v>21</v>
      </c>
      <c r="O65" s="20">
        <v>6261100</v>
      </c>
    </row>
    <row r="66" customHeight="1" spans="1:15">
      <c r="A66" s="8" t="s">
        <v>101</v>
      </c>
      <c r="B66" s="12" t="s">
        <v>102</v>
      </c>
      <c r="C66" s="12"/>
      <c r="D66" s="12"/>
      <c r="E66" s="12"/>
      <c r="F66" s="8" t="s">
        <v>17</v>
      </c>
      <c r="G66" s="8" t="s">
        <v>162</v>
      </c>
      <c r="H66" s="8" t="s">
        <v>18</v>
      </c>
      <c r="I66" s="8" t="s">
        <v>55</v>
      </c>
      <c r="J66" s="21">
        <v>41</v>
      </c>
      <c r="K66" s="23">
        <v>45267</v>
      </c>
      <c r="L66" s="8">
        <v>22</v>
      </c>
      <c r="M66" s="8" t="s">
        <v>20</v>
      </c>
      <c r="N66" s="8" t="s">
        <v>21</v>
      </c>
      <c r="O66" s="20">
        <v>1657350</v>
      </c>
    </row>
    <row r="67" customHeight="1" spans="1:15">
      <c r="A67" s="8" t="s">
        <v>105</v>
      </c>
      <c r="B67" s="12" t="s">
        <v>122</v>
      </c>
      <c r="C67" s="12"/>
      <c r="D67" s="12"/>
      <c r="E67" s="12"/>
      <c r="F67" s="8" t="s">
        <v>17</v>
      </c>
      <c r="G67" s="8" t="s">
        <v>33</v>
      </c>
      <c r="H67" s="8" t="s">
        <v>18</v>
      </c>
      <c r="I67" s="8" t="s">
        <v>39</v>
      </c>
      <c r="J67" s="21">
        <v>41</v>
      </c>
      <c r="K67" s="23">
        <v>45263</v>
      </c>
      <c r="L67" s="8">
        <v>22</v>
      </c>
      <c r="M67" s="8" t="s">
        <v>45</v>
      </c>
      <c r="N67" s="8" t="s">
        <v>21</v>
      </c>
      <c r="O67" s="20">
        <v>3056890</v>
      </c>
    </row>
    <row r="68" customHeight="1" spans="1:15">
      <c r="A68" s="8" t="s">
        <v>98</v>
      </c>
      <c r="B68" s="12" t="s">
        <v>163</v>
      </c>
      <c r="C68" s="12"/>
      <c r="D68" s="12"/>
      <c r="E68" s="12"/>
      <c r="F68" s="8" t="s">
        <v>17</v>
      </c>
      <c r="G68" s="8" t="s">
        <v>33</v>
      </c>
      <c r="H68" s="8" t="s">
        <v>18</v>
      </c>
      <c r="I68" s="8" t="s">
        <v>19</v>
      </c>
      <c r="J68" s="21">
        <v>44</v>
      </c>
      <c r="K68" s="21" t="s">
        <v>164</v>
      </c>
      <c r="L68" s="8">
        <v>24</v>
      </c>
      <c r="M68" s="8" t="s">
        <v>20</v>
      </c>
      <c r="N68" s="8" t="s">
        <v>21</v>
      </c>
      <c r="O68" s="20">
        <v>3277870</v>
      </c>
    </row>
    <row r="69" customHeight="1" spans="1:15">
      <c r="A69" s="8" t="s">
        <v>125</v>
      </c>
      <c r="B69" s="12" t="s">
        <v>126</v>
      </c>
      <c r="C69" s="12"/>
      <c r="D69" s="12"/>
      <c r="E69" s="12"/>
      <c r="F69" s="8" t="s">
        <v>17</v>
      </c>
      <c r="G69" s="8" t="s">
        <v>162</v>
      </c>
      <c r="H69" s="8" t="s">
        <v>18</v>
      </c>
      <c r="I69" s="8" t="s">
        <v>19</v>
      </c>
      <c r="J69" s="21" t="s">
        <v>165</v>
      </c>
      <c r="K69" s="21" t="s">
        <v>166</v>
      </c>
      <c r="L69" s="8">
        <v>23</v>
      </c>
      <c r="M69" s="8" t="s">
        <v>20</v>
      </c>
      <c r="N69" s="8" t="s">
        <v>21</v>
      </c>
      <c r="O69" s="20">
        <v>4419600</v>
      </c>
    </row>
    <row r="70" customHeight="1" spans="1:15">
      <c r="A70" s="8" t="s">
        <v>152</v>
      </c>
      <c r="B70" s="12" t="s">
        <v>153</v>
      </c>
      <c r="C70" s="12"/>
      <c r="D70" s="12"/>
      <c r="E70" s="12"/>
      <c r="F70" s="8" t="s">
        <v>25</v>
      </c>
      <c r="G70" s="8" t="s">
        <v>26</v>
      </c>
      <c r="H70" s="8" t="s">
        <v>18</v>
      </c>
      <c r="I70" s="8" t="s">
        <v>86</v>
      </c>
      <c r="J70" s="21">
        <v>45</v>
      </c>
      <c r="K70" s="21" t="s">
        <v>167</v>
      </c>
      <c r="L70" s="8">
        <v>24</v>
      </c>
      <c r="M70" s="8" t="s">
        <v>30</v>
      </c>
      <c r="N70" s="8" t="s">
        <v>21</v>
      </c>
      <c r="O70" s="20">
        <v>2762250</v>
      </c>
    </row>
    <row r="71" customHeight="1" spans="1:15">
      <c r="A71" s="8" t="s">
        <v>129</v>
      </c>
      <c r="B71" s="12" t="s">
        <v>158</v>
      </c>
      <c r="C71" s="12"/>
      <c r="D71" s="12"/>
      <c r="E71" s="12"/>
      <c r="F71" s="8" t="s">
        <v>17</v>
      </c>
      <c r="G71" s="8" t="s">
        <v>33</v>
      </c>
      <c r="H71" s="8" t="s">
        <v>18</v>
      </c>
      <c r="I71" s="8" t="s">
        <v>86</v>
      </c>
      <c r="J71" s="21">
        <v>42</v>
      </c>
      <c r="K71" s="21" t="s">
        <v>168</v>
      </c>
      <c r="L71" s="8">
        <v>22</v>
      </c>
      <c r="M71" s="8" t="s">
        <v>45</v>
      </c>
      <c r="N71" s="8" t="s">
        <v>21</v>
      </c>
      <c r="O71" s="20">
        <v>2541270</v>
      </c>
    </row>
    <row r="72" customHeight="1" spans="1:15">
      <c r="A72" s="8" t="s">
        <v>87</v>
      </c>
      <c r="B72" s="12" t="s">
        <v>88</v>
      </c>
      <c r="C72" s="12"/>
      <c r="D72" s="12"/>
      <c r="E72" s="12"/>
      <c r="F72" s="8" t="s">
        <v>17</v>
      </c>
      <c r="G72" s="8" t="s">
        <v>17</v>
      </c>
      <c r="H72" s="8" t="s">
        <v>18</v>
      </c>
      <c r="I72" s="8" t="s">
        <v>86</v>
      </c>
      <c r="J72" s="21">
        <v>41</v>
      </c>
      <c r="K72" s="21">
        <v>11</v>
      </c>
      <c r="L72" s="8">
        <v>20</v>
      </c>
      <c r="M72" s="8" t="s">
        <v>30</v>
      </c>
      <c r="N72" s="8" t="s">
        <v>21</v>
      </c>
      <c r="O72" s="20">
        <v>5708650</v>
      </c>
    </row>
    <row r="73" customHeight="1" spans="1:15">
      <c r="A73" s="8" t="s">
        <v>147</v>
      </c>
      <c r="B73" s="12" t="s">
        <v>148</v>
      </c>
      <c r="C73" s="12"/>
      <c r="D73" s="12"/>
      <c r="E73" s="12"/>
      <c r="F73" s="8" t="s">
        <v>17</v>
      </c>
      <c r="G73" s="8" t="s">
        <v>17</v>
      </c>
      <c r="H73" s="8" t="s">
        <v>18</v>
      </c>
      <c r="I73" s="8" t="s">
        <v>34</v>
      </c>
      <c r="J73" s="21">
        <v>42</v>
      </c>
      <c r="K73" s="21" t="s">
        <v>149</v>
      </c>
      <c r="L73" s="8">
        <v>22</v>
      </c>
      <c r="M73" s="8" t="s">
        <v>20</v>
      </c>
      <c r="N73" s="8" t="s">
        <v>21</v>
      </c>
      <c r="O73" s="20">
        <v>4124960</v>
      </c>
    </row>
    <row r="74" customHeight="1" spans="1:15">
      <c r="A74" s="8" t="s">
        <v>83</v>
      </c>
      <c r="B74" s="12" t="s">
        <v>84</v>
      </c>
      <c r="C74" s="12"/>
      <c r="D74" s="12"/>
      <c r="E74" s="12"/>
      <c r="F74" s="8" t="s">
        <v>17</v>
      </c>
      <c r="G74" s="8" t="s">
        <v>17</v>
      </c>
      <c r="H74" s="8" t="s">
        <v>18</v>
      </c>
      <c r="I74" s="8" t="s">
        <v>86</v>
      </c>
      <c r="J74" s="21">
        <v>39</v>
      </c>
      <c r="K74" s="23">
        <v>45173</v>
      </c>
      <c r="L74" s="8">
        <v>20</v>
      </c>
      <c r="M74" s="8" t="s">
        <v>30</v>
      </c>
      <c r="N74" s="8" t="s">
        <v>21</v>
      </c>
      <c r="O74" s="20">
        <v>6960870</v>
      </c>
    </row>
    <row r="75" customHeight="1" spans="1:15">
      <c r="A75" s="8" t="s">
        <v>154</v>
      </c>
      <c r="B75" s="12" t="s">
        <v>155</v>
      </c>
      <c r="C75" s="12"/>
      <c r="D75" s="12"/>
      <c r="E75" s="12"/>
      <c r="F75" s="8" t="s">
        <v>17</v>
      </c>
      <c r="G75" s="8" t="s">
        <v>17</v>
      </c>
      <c r="H75" s="8" t="s">
        <v>18</v>
      </c>
      <c r="I75" s="8" t="s">
        <v>156</v>
      </c>
      <c r="J75" s="21" t="s">
        <v>157</v>
      </c>
      <c r="K75" s="23">
        <v>45141</v>
      </c>
      <c r="L75" s="8">
        <v>20</v>
      </c>
      <c r="M75" s="8" t="s">
        <v>30</v>
      </c>
      <c r="N75" s="8" t="s">
        <v>21</v>
      </c>
      <c r="O75" s="20">
        <v>18341340</v>
      </c>
    </row>
    <row r="76" customHeight="1" spans="1:15">
      <c r="A76" s="8" t="s">
        <v>105</v>
      </c>
      <c r="B76" s="12" t="s">
        <v>106</v>
      </c>
      <c r="C76" s="12"/>
      <c r="D76" s="12"/>
      <c r="E76" s="12"/>
      <c r="F76" s="8" t="s">
        <v>17</v>
      </c>
      <c r="G76" s="8" t="s">
        <v>33</v>
      </c>
      <c r="H76" s="8" t="s">
        <v>18</v>
      </c>
      <c r="I76" s="8" t="s">
        <v>108</v>
      </c>
      <c r="J76" s="21">
        <v>41</v>
      </c>
      <c r="K76" s="23">
        <v>45265</v>
      </c>
      <c r="L76" s="8">
        <v>20</v>
      </c>
      <c r="M76" s="8" t="s">
        <v>20</v>
      </c>
      <c r="N76" s="8" t="s">
        <v>21</v>
      </c>
      <c r="O76" s="20">
        <v>2025650</v>
      </c>
    </row>
    <row r="77" customHeight="1" spans="1:15">
      <c r="A77" s="8" t="s">
        <v>98</v>
      </c>
      <c r="B77" s="12" t="s">
        <v>169</v>
      </c>
      <c r="C77" s="12"/>
      <c r="D77" s="12"/>
      <c r="E77" s="12"/>
      <c r="F77" s="8" t="s">
        <v>25</v>
      </c>
      <c r="G77" s="8" t="s">
        <v>26</v>
      </c>
      <c r="H77" s="8" t="s">
        <v>18</v>
      </c>
      <c r="I77" s="8" t="s">
        <v>19</v>
      </c>
      <c r="J77" s="21">
        <v>44</v>
      </c>
      <c r="K77" s="21" t="s">
        <v>170</v>
      </c>
      <c r="L77" s="8">
        <v>24</v>
      </c>
      <c r="M77" s="8" t="s">
        <v>20</v>
      </c>
      <c r="N77" s="8" t="s">
        <v>21</v>
      </c>
      <c r="O77" s="20">
        <v>3535680</v>
      </c>
    </row>
    <row r="78" customHeight="1" spans="1:15">
      <c r="A78" s="8" t="s">
        <v>78</v>
      </c>
      <c r="B78" s="12" t="s">
        <v>171</v>
      </c>
      <c r="C78" s="12"/>
      <c r="D78" s="12"/>
      <c r="E78" s="12"/>
      <c r="F78" s="8" t="s">
        <v>17</v>
      </c>
      <c r="G78" s="8" t="s">
        <v>33</v>
      </c>
      <c r="H78" s="8" t="s">
        <v>18</v>
      </c>
      <c r="I78" s="8" t="s">
        <v>34</v>
      </c>
      <c r="J78" s="21" t="s">
        <v>172</v>
      </c>
      <c r="K78" s="21" t="s">
        <v>173</v>
      </c>
      <c r="L78" s="8">
        <v>20</v>
      </c>
      <c r="M78" s="8" t="s">
        <v>20</v>
      </c>
      <c r="N78" s="8" t="s">
        <v>21</v>
      </c>
      <c r="O78" s="20">
        <v>3241040</v>
      </c>
    </row>
    <row r="79" customHeight="1" spans="1:15">
      <c r="A79" s="8" t="s">
        <v>125</v>
      </c>
      <c r="B79" s="12" t="s">
        <v>126</v>
      </c>
      <c r="C79" s="12"/>
      <c r="D79" s="12"/>
      <c r="E79" s="12"/>
      <c r="F79" s="8" t="s">
        <v>17</v>
      </c>
      <c r="G79" s="8" t="s">
        <v>26</v>
      </c>
      <c r="H79" s="8" t="s">
        <v>18</v>
      </c>
      <c r="I79" s="8" t="s">
        <v>19</v>
      </c>
      <c r="J79" s="21">
        <v>43</v>
      </c>
      <c r="K79" s="21" t="s">
        <v>174</v>
      </c>
      <c r="L79" s="8">
        <v>23</v>
      </c>
      <c r="M79" s="8" t="s">
        <v>20</v>
      </c>
      <c r="N79" s="8" t="s">
        <v>21</v>
      </c>
      <c r="O79" s="20">
        <v>5414010</v>
      </c>
    </row>
    <row r="80" customHeight="1" spans="1:15">
      <c r="A80" s="8" t="s">
        <v>147</v>
      </c>
      <c r="B80" s="12" t="s">
        <v>148</v>
      </c>
      <c r="C80" s="12"/>
      <c r="D80" s="12"/>
      <c r="E80" s="12"/>
      <c r="F80" s="8" t="s">
        <v>17</v>
      </c>
      <c r="G80" s="8" t="s">
        <v>17</v>
      </c>
      <c r="H80" s="8" t="s">
        <v>18</v>
      </c>
      <c r="I80" s="8" t="s">
        <v>34</v>
      </c>
      <c r="J80" s="21">
        <v>42</v>
      </c>
      <c r="K80" s="21" t="s">
        <v>149</v>
      </c>
      <c r="L80" s="8">
        <v>22</v>
      </c>
      <c r="M80" s="8" t="s">
        <v>30</v>
      </c>
      <c r="N80" s="8" t="s">
        <v>21</v>
      </c>
      <c r="O80" s="20">
        <v>3903980</v>
      </c>
    </row>
    <row r="81" customHeight="1" spans="1:15">
      <c r="A81" s="8" t="s">
        <v>87</v>
      </c>
      <c r="B81" s="12" t="s">
        <v>88</v>
      </c>
      <c r="C81" s="12"/>
      <c r="D81" s="12"/>
      <c r="E81" s="12"/>
      <c r="F81" s="8" t="s">
        <v>17</v>
      </c>
      <c r="G81" s="8" t="s">
        <v>17</v>
      </c>
      <c r="H81" s="8" t="s">
        <v>18</v>
      </c>
      <c r="I81" s="8" t="s">
        <v>90</v>
      </c>
      <c r="J81" s="21">
        <v>41</v>
      </c>
      <c r="K81" s="21">
        <v>11</v>
      </c>
      <c r="L81" s="8">
        <v>20</v>
      </c>
      <c r="M81" s="8" t="s">
        <v>20</v>
      </c>
      <c r="N81" s="8" t="s">
        <v>21</v>
      </c>
      <c r="O81" s="20">
        <v>7071360</v>
      </c>
    </row>
    <row r="82" customHeight="1" spans="1:15">
      <c r="A82" s="8" t="s">
        <v>129</v>
      </c>
      <c r="B82" s="12" t="s">
        <v>130</v>
      </c>
      <c r="C82" s="12"/>
      <c r="D82" s="12"/>
      <c r="E82" s="12"/>
      <c r="F82" s="8" t="s">
        <v>17</v>
      </c>
      <c r="G82" s="8" t="s">
        <v>33</v>
      </c>
      <c r="H82" s="8" t="s">
        <v>18</v>
      </c>
      <c r="I82" s="8" t="s">
        <v>34</v>
      </c>
      <c r="J82" s="21">
        <v>38</v>
      </c>
      <c r="K82" s="23">
        <v>45275</v>
      </c>
      <c r="L82" s="8">
        <v>19</v>
      </c>
      <c r="M82" s="8" t="s">
        <v>45</v>
      </c>
      <c r="N82" s="8" t="s">
        <v>21</v>
      </c>
      <c r="O82" s="20">
        <v>2762250</v>
      </c>
    </row>
    <row r="83" customHeight="1" spans="1:15">
      <c r="A83" s="8" t="s">
        <v>144</v>
      </c>
      <c r="B83" s="12" t="s">
        <v>145</v>
      </c>
      <c r="C83" s="12"/>
      <c r="D83" s="12"/>
      <c r="E83" s="12"/>
      <c r="F83" s="8" t="s">
        <v>17</v>
      </c>
      <c r="G83" s="8" t="s">
        <v>33</v>
      </c>
      <c r="H83" s="8" t="s">
        <v>18</v>
      </c>
      <c r="I83" s="8" t="s">
        <v>86</v>
      </c>
      <c r="J83" s="21">
        <v>42</v>
      </c>
      <c r="K83" s="21" t="s">
        <v>175</v>
      </c>
      <c r="L83" s="8">
        <v>20</v>
      </c>
      <c r="M83" s="8" t="s">
        <v>20</v>
      </c>
      <c r="N83" s="8" t="s">
        <v>21</v>
      </c>
      <c r="O83" s="20">
        <v>2062480</v>
      </c>
    </row>
    <row r="84" customHeight="1" spans="1:15">
      <c r="A84" s="8" t="s">
        <v>67</v>
      </c>
      <c r="B84" s="12" t="s">
        <v>176</v>
      </c>
      <c r="C84" s="12"/>
      <c r="D84" s="12"/>
      <c r="E84" s="12"/>
      <c r="F84" s="8" t="s">
        <v>17</v>
      </c>
      <c r="G84" s="8" t="s">
        <v>17</v>
      </c>
      <c r="H84" s="8" t="s">
        <v>18</v>
      </c>
      <c r="I84" s="8" t="s">
        <v>19</v>
      </c>
      <c r="J84" s="21">
        <v>43</v>
      </c>
      <c r="K84" s="21" t="s">
        <v>131</v>
      </c>
      <c r="L84" s="8">
        <v>22</v>
      </c>
      <c r="M84" s="8" t="s">
        <v>30</v>
      </c>
      <c r="N84" s="8" t="s">
        <v>21</v>
      </c>
      <c r="O84" s="20">
        <v>515620</v>
      </c>
    </row>
    <row r="85" customHeight="1" spans="1:15">
      <c r="A85" s="8" t="s">
        <v>14</v>
      </c>
      <c r="B85" s="12" t="s">
        <v>15</v>
      </c>
      <c r="C85" s="12"/>
      <c r="D85" s="12"/>
      <c r="E85" s="12"/>
      <c r="F85" s="8" t="s">
        <v>17</v>
      </c>
      <c r="G85" s="8" t="s">
        <v>17</v>
      </c>
      <c r="H85" s="8" t="s">
        <v>18</v>
      </c>
      <c r="I85" s="8" t="s">
        <v>19</v>
      </c>
      <c r="J85" s="21">
        <v>40</v>
      </c>
      <c r="K85" s="21">
        <v>13</v>
      </c>
      <c r="L85" s="8">
        <v>20</v>
      </c>
      <c r="M85" s="8" t="s">
        <v>20</v>
      </c>
      <c r="N85" s="8" t="s">
        <v>21</v>
      </c>
      <c r="O85" s="20">
        <v>3498850</v>
      </c>
    </row>
    <row r="86" customHeight="1" spans="1:15">
      <c r="A86" s="8" t="s">
        <v>22</v>
      </c>
      <c r="B86" s="12" t="s">
        <v>23</v>
      </c>
      <c r="C86" s="12"/>
      <c r="D86" s="12"/>
      <c r="E86" s="12"/>
      <c r="F86" s="8" t="s">
        <v>25</v>
      </c>
      <c r="G86" s="8" t="s">
        <v>26</v>
      </c>
      <c r="H86" s="8" t="s">
        <v>18</v>
      </c>
      <c r="I86" s="8" t="s">
        <v>27</v>
      </c>
      <c r="J86" s="21" t="s">
        <v>28</v>
      </c>
      <c r="K86" s="21" t="s">
        <v>29</v>
      </c>
      <c r="L86" s="8">
        <v>21</v>
      </c>
      <c r="M86" s="8" t="s">
        <v>30</v>
      </c>
      <c r="N86" s="8" t="s">
        <v>21</v>
      </c>
      <c r="O86" s="20">
        <v>2136140</v>
      </c>
    </row>
    <row r="87" customHeight="1" spans="1:15">
      <c r="A87" s="8" t="s">
        <v>31</v>
      </c>
      <c r="B87" s="12" t="s">
        <v>32</v>
      </c>
      <c r="C87" s="12"/>
      <c r="D87" s="12"/>
      <c r="E87" s="12"/>
      <c r="F87" s="8" t="s">
        <v>17</v>
      </c>
      <c r="G87" s="8" t="s">
        <v>33</v>
      </c>
      <c r="H87" s="8" t="s">
        <v>18</v>
      </c>
      <c r="I87" s="8" t="s">
        <v>34</v>
      </c>
      <c r="J87" s="21">
        <v>41</v>
      </c>
      <c r="K87" s="21">
        <v>13</v>
      </c>
      <c r="L87" s="8">
        <v>20</v>
      </c>
      <c r="M87" s="8" t="s">
        <v>35</v>
      </c>
      <c r="N87" s="8" t="s">
        <v>21</v>
      </c>
      <c r="O87" s="20">
        <v>1546860</v>
      </c>
    </row>
    <row r="88" customHeight="1" spans="1:15">
      <c r="A88" s="8" t="s">
        <v>36</v>
      </c>
      <c r="B88" s="12" t="s">
        <v>37</v>
      </c>
      <c r="C88" s="12"/>
      <c r="D88" s="12"/>
      <c r="E88" s="12"/>
      <c r="F88" s="8" t="s">
        <v>17</v>
      </c>
      <c r="G88" s="8" t="s">
        <v>17</v>
      </c>
      <c r="H88" s="8" t="s">
        <v>18</v>
      </c>
      <c r="I88" s="8" t="s">
        <v>39</v>
      </c>
      <c r="J88" s="21">
        <v>43</v>
      </c>
      <c r="K88" s="21" t="s">
        <v>40</v>
      </c>
      <c r="L88" s="8">
        <v>22</v>
      </c>
      <c r="M88" s="8" t="s">
        <v>20</v>
      </c>
      <c r="N88" s="8" t="s">
        <v>21</v>
      </c>
      <c r="O88" s="20">
        <v>2909570</v>
      </c>
    </row>
    <row r="89" customHeight="1" spans="1:15">
      <c r="A89" s="8" t="s">
        <v>41</v>
      </c>
      <c r="B89" s="12" t="s">
        <v>42</v>
      </c>
      <c r="C89" s="12"/>
      <c r="D89" s="12"/>
      <c r="E89" s="12"/>
      <c r="F89" s="8" t="s">
        <v>17</v>
      </c>
      <c r="G89" s="8" t="s">
        <v>33</v>
      </c>
      <c r="H89" s="8" t="s">
        <v>44</v>
      </c>
      <c r="I89" s="8" t="s">
        <v>39</v>
      </c>
      <c r="J89" s="21">
        <v>31</v>
      </c>
      <c r="K89" s="22">
        <v>45082</v>
      </c>
      <c r="L89" s="8">
        <v>20</v>
      </c>
      <c r="M89" s="8" t="s">
        <v>45</v>
      </c>
      <c r="N89" s="8" t="s">
        <v>21</v>
      </c>
      <c r="O89" s="20">
        <v>1031240</v>
      </c>
    </row>
    <row r="90" customHeight="1" spans="1:15">
      <c r="A90" s="8" t="s">
        <v>46</v>
      </c>
      <c r="B90" s="12" t="s">
        <v>47</v>
      </c>
      <c r="C90" s="12"/>
      <c r="D90" s="12"/>
      <c r="E90" s="12"/>
      <c r="F90" s="8" t="s">
        <v>17</v>
      </c>
      <c r="G90" s="8" t="s">
        <v>33</v>
      </c>
      <c r="H90" s="8" t="s">
        <v>50</v>
      </c>
      <c r="I90" s="8" t="s">
        <v>39</v>
      </c>
      <c r="J90" s="21" t="s">
        <v>51</v>
      </c>
      <c r="K90" s="23">
        <v>45171</v>
      </c>
      <c r="L90" s="8">
        <v>20</v>
      </c>
      <c r="M90" s="8" t="s">
        <v>20</v>
      </c>
      <c r="N90" s="8" t="s">
        <v>21</v>
      </c>
      <c r="O90" s="20">
        <v>2025650</v>
      </c>
    </row>
    <row r="91" customHeight="1" spans="1:15">
      <c r="A91" s="8" t="s">
        <v>101</v>
      </c>
      <c r="B91" s="12" t="s">
        <v>102</v>
      </c>
      <c r="C91" s="12"/>
      <c r="D91" s="12"/>
      <c r="E91" s="12"/>
      <c r="F91" s="8" t="s">
        <v>17</v>
      </c>
      <c r="G91" s="8" t="s">
        <v>33</v>
      </c>
      <c r="H91" s="8" t="s">
        <v>18</v>
      </c>
      <c r="I91" s="8" t="s">
        <v>55</v>
      </c>
      <c r="J91" s="21">
        <v>41</v>
      </c>
      <c r="K91" s="21" t="s">
        <v>131</v>
      </c>
      <c r="L91" s="8">
        <v>22</v>
      </c>
      <c r="M91" s="8" t="s">
        <v>20</v>
      </c>
      <c r="N91" s="8" t="s">
        <v>21</v>
      </c>
      <c r="O91" s="20">
        <v>1289050</v>
      </c>
    </row>
    <row r="92" customHeight="1" spans="1:15">
      <c r="A92" s="8" t="s">
        <v>52</v>
      </c>
      <c r="B92" s="12" t="s">
        <v>53</v>
      </c>
      <c r="C92" s="12"/>
      <c r="D92" s="12"/>
      <c r="E92" s="12"/>
      <c r="F92" s="8" t="s">
        <v>17</v>
      </c>
      <c r="G92" s="8" t="s">
        <v>177</v>
      </c>
      <c r="H92" s="8" t="s">
        <v>18</v>
      </c>
      <c r="I92" s="8" t="s">
        <v>55</v>
      </c>
      <c r="J92" s="21" t="s">
        <v>178</v>
      </c>
      <c r="K92" s="21" t="s">
        <v>174</v>
      </c>
      <c r="L92" s="8">
        <v>22</v>
      </c>
      <c r="M92" s="8" t="s">
        <v>30</v>
      </c>
      <c r="N92" s="8" t="s">
        <v>179</v>
      </c>
      <c r="O92" s="20">
        <v>239395</v>
      </c>
    </row>
    <row r="93" customHeight="1" spans="1:15">
      <c r="A93" s="8" t="s">
        <v>57</v>
      </c>
      <c r="B93" s="12" t="s">
        <v>58</v>
      </c>
      <c r="C93" s="12"/>
      <c r="D93" s="12"/>
      <c r="E93" s="12"/>
      <c r="F93" s="8" t="s">
        <v>25</v>
      </c>
      <c r="G93" s="8" t="s">
        <v>25</v>
      </c>
      <c r="H93" s="8" t="s">
        <v>59</v>
      </c>
      <c r="I93" s="8" t="s">
        <v>55</v>
      </c>
      <c r="J93" s="21" t="s">
        <v>180</v>
      </c>
      <c r="K93" s="21">
        <v>15</v>
      </c>
      <c r="L93" s="8">
        <v>23</v>
      </c>
      <c r="M93" s="8" t="s">
        <v>20</v>
      </c>
      <c r="N93" s="8" t="s">
        <v>21</v>
      </c>
      <c r="O93" s="20">
        <v>366459</v>
      </c>
    </row>
    <row r="94" customHeight="1" spans="1:15">
      <c r="A94" s="8" t="s">
        <v>65</v>
      </c>
      <c r="B94" s="12" t="s">
        <v>181</v>
      </c>
      <c r="C94" s="12"/>
      <c r="D94" s="12"/>
      <c r="E94" s="12"/>
      <c r="F94" s="8" t="s">
        <v>17</v>
      </c>
      <c r="G94" s="8" t="s">
        <v>33</v>
      </c>
      <c r="H94" s="8" t="s">
        <v>18</v>
      </c>
      <c r="I94" s="8" t="s">
        <v>34</v>
      </c>
      <c r="J94" s="21">
        <v>38</v>
      </c>
      <c r="K94" s="21" t="s">
        <v>182</v>
      </c>
      <c r="L94" s="8">
        <v>20</v>
      </c>
      <c r="M94" s="8" t="s">
        <v>20</v>
      </c>
      <c r="N94" s="8" t="s">
        <v>21</v>
      </c>
      <c r="O94" s="20">
        <v>200724</v>
      </c>
    </row>
    <row r="95" customHeight="1" spans="1:15">
      <c r="A95" s="8" t="s">
        <v>183</v>
      </c>
      <c r="B95" s="12" t="s">
        <v>184</v>
      </c>
      <c r="C95" s="12"/>
      <c r="D95" s="12"/>
      <c r="E95" s="12"/>
      <c r="F95" s="8" t="s">
        <v>17</v>
      </c>
      <c r="G95" s="8" t="s">
        <v>17</v>
      </c>
      <c r="H95" s="8" t="s">
        <v>44</v>
      </c>
      <c r="I95" s="8" t="s">
        <v>19</v>
      </c>
      <c r="J95" s="21" t="s">
        <v>180</v>
      </c>
      <c r="K95" s="21" t="s">
        <v>185</v>
      </c>
      <c r="L95" s="8">
        <v>24</v>
      </c>
      <c r="M95" s="8" t="s">
        <v>20</v>
      </c>
      <c r="N95" s="8" t="s">
        <v>60</v>
      </c>
      <c r="O95" s="20">
        <v>239395</v>
      </c>
    </row>
    <row r="96" customHeight="1" spans="1:15">
      <c r="A96" s="8" t="s">
        <v>22</v>
      </c>
      <c r="B96" s="12" t="s">
        <v>91</v>
      </c>
      <c r="C96" s="12"/>
      <c r="D96" s="12"/>
      <c r="E96" s="12"/>
      <c r="F96" s="8" t="s">
        <v>17</v>
      </c>
      <c r="G96" s="8" t="s">
        <v>17</v>
      </c>
      <c r="H96" s="8" t="s">
        <v>50</v>
      </c>
      <c r="I96" s="8" t="s">
        <v>86</v>
      </c>
      <c r="J96" s="21">
        <v>42</v>
      </c>
      <c r="K96" s="21" t="s">
        <v>120</v>
      </c>
      <c r="L96" s="8">
        <v>20</v>
      </c>
      <c r="M96" s="8" t="s">
        <v>20</v>
      </c>
      <c r="N96" s="8" t="s">
        <v>121</v>
      </c>
      <c r="O96" s="20">
        <v>2025650</v>
      </c>
    </row>
    <row r="97" customHeight="1" spans="1:15">
      <c r="A97" s="8" t="s">
        <v>36</v>
      </c>
      <c r="B97" s="12" t="s">
        <v>186</v>
      </c>
      <c r="C97" s="12"/>
      <c r="D97" s="12"/>
      <c r="E97" s="12"/>
      <c r="F97" s="8" t="s">
        <v>17</v>
      </c>
      <c r="G97" s="8" t="s">
        <v>26</v>
      </c>
      <c r="H97" s="8" t="s">
        <v>18</v>
      </c>
      <c r="I97" s="8" t="s">
        <v>55</v>
      </c>
      <c r="J97" s="21">
        <v>42</v>
      </c>
      <c r="K97" s="21" t="s">
        <v>187</v>
      </c>
      <c r="L97" s="8">
        <v>22</v>
      </c>
      <c r="M97" s="8" t="s">
        <v>20</v>
      </c>
      <c r="N97" s="8" t="s">
        <v>21</v>
      </c>
      <c r="O97" s="20">
        <v>1767840</v>
      </c>
    </row>
    <row r="98" customHeight="1" spans="1:15">
      <c r="A98" s="8" t="s">
        <v>46</v>
      </c>
      <c r="B98" s="12" t="s">
        <v>188</v>
      </c>
      <c r="C98" s="12"/>
      <c r="D98" s="12"/>
      <c r="E98" s="12"/>
      <c r="F98" s="8" t="s">
        <v>17</v>
      </c>
      <c r="G98" s="8" t="s">
        <v>33</v>
      </c>
      <c r="H98" s="8" t="s">
        <v>18</v>
      </c>
      <c r="I98" s="8" t="s">
        <v>86</v>
      </c>
      <c r="J98" s="21">
        <v>40</v>
      </c>
      <c r="K98" s="23">
        <v>45146</v>
      </c>
      <c r="L98" s="8">
        <v>20</v>
      </c>
      <c r="M98" s="8" t="s">
        <v>45</v>
      </c>
      <c r="N98" s="8" t="s">
        <v>21</v>
      </c>
      <c r="O98" s="20">
        <v>2393950</v>
      </c>
    </row>
    <row r="99" customHeight="1" spans="1:15">
      <c r="A99" s="8" t="s">
        <v>41</v>
      </c>
      <c r="B99" s="12" t="s">
        <v>189</v>
      </c>
      <c r="C99" s="12"/>
      <c r="D99" s="12"/>
      <c r="E99" s="12"/>
      <c r="F99" s="8" t="s">
        <v>17</v>
      </c>
      <c r="G99" s="8" t="s">
        <v>17</v>
      </c>
      <c r="H99" s="8" t="s">
        <v>18</v>
      </c>
      <c r="I99" s="8" t="s">
        <v>34</v>
      </c>
      <c r="J99" s="21" t="s">
        <v>190</v>
      </c>
      <c r="K99" s="22">
        <v>45177</v>
      </c>
      <c r="L99" s="8" t="s">
        <v>191</v>
      </c>
      <c r="M99" s="8" t="s">
        <v>45</v>
      </c>
      <c r="N99" s="8" t="s">
        <v>21</v>
      </c>
      <c r="O99" s="20">
        <v>2762250</v>
      </c>
    </row>
    <row r="100" customHeight="1" spans="1:15">
      <c r="A100" s="8" t="s">
        <v>129</v>
      </c>
      <c r="B100" s="12" t="s">
        <v>192</v>
      </c>
      <c r="C100" s="12"/>
      <c r="D100" s="12"/>
      <c r="E100" s="12"/>
      <c r="F100" s="8" t="s">
        <v>17</v>
      </c>
      <c r="G100" s="8" t="s">
        <v>33</v>
      </c>
      <c r="H100" s="8" t="s">
        <v>18</v>
      </c>
      <c r="I100" s="8" t="s">
        <v>86</v>
      </c>
      <c r="J100" s="21" t="s">
        <v>157</v>
      </c>
      <c r="K100" s="23">
        <v>45184</v>
      </c>
      <c r="L100" s="8">
        <v>20</v>
      </c>
      <c r="M100" s="8" t="s">
        <v>45</v>
      </c>
      <c r="N100" s="8" t="s">
        <v>21</v>
      </c>
      <c r="O100" s="20">
        <v>1657350</v>
      </c>
    </row>
    <row r="101" customHeight="1" spans="1:15">
      <c r="A101" s="8" t="s">
        <v>98</v>
      </c>
      <c r="B101" s="12" t="s">
        <v>193</v>
      </c>
      <c r="C101" s="12"/>
      <c r="D101" s="12"/>
      <c r="E101" s="12"/>
      <c r="F101" s="8" t="s">
        <v>17</v>
      </c>
      <c r="G101" s="8" t="s">
        <v>33</v>
      </c>
      <c r="H101" s="8" t="s">
        <v>50</v>
      </c>
      <c r="I101" s="8" t="s">
        <v>34</v>
      </c>
      <c r="J101" s="21">
        <v>44</v>
      </c>
      <c r="K101" s="23">
        <v>45204</v>
      </c>
      <c r="L101" s="8">
        <v>24</v>
      </c>
      <c r="M101" s="8" t="s">
        <v>20</v>
      </c>
      <c r="N101" s="8" t="s">
        <v>21</v>
      </c>
      <c r="O101" s="20">
        <v>2136140</v>
      </c>
    </row>
    <row r="102" customHeight="1" spans="1:15">
      <c r="A102" s="8" t="s">
        <v>83</v>
      </c>
      <c r="B102" s="12" t="s">
        <v>84</v>
      </c>
      <c r="C102" s="12"/>
      <c r="D102" s="12"/>
      <c r="E102" s="12"/>
      <c r="F102" s="8" t="s">
        <v>17</v>
      </c>
      <c r="G102" s="8" t="s">
        <v>17</v>
      </c>
      <c r="H102" s="8" t="s">
        <v>18</v>
      </c>
      <c r="I102" s="8" t="s">
        <v>86</v>
      </c>
      <c r="J102" s="21">
        <v>41</v>
      </c>
      <c r="K102" s="23">
        <v>45203</v>
      </c>
      <c r="L102" s="8">
        <v>20</v>
      </c>
      <c r="M102" s="8" t="s">
        <v>45</v>
      </c>
      <c r="N102" s="8" t="s">
        <v>21</v>
      </c>
      <c r="O102" s="20">
        <v>7734300</v>
      </c>
    </row>
    <row r="103" customHeight="1" spans="1:15">
      <c r="A103" s="8" t="s">
        <v>105</v>
      </c>
      <c r="B103" s="12" t="s">
        <v>106</v>
      </c>
      <c r="C103" s="12"/>
      <c r="D103" s="12"/>
      <c r="E103" s="12"/>
      <c r="F103" s="8" t="s">
        <v>17</v>
      </c>
      <c r="G103" s="8" t="s">
        <v>33</v>
      </c>
      <c r="H103" s="8" t="s">
        <v>18</v>
      </c>
      <c r="I103" s="8" t="s">
        <v>108</v>
      </c>
      <c r="J103" s="21">
        <v>41</v>
      </c>
      <c r="K103" s="21" t="s">
        <v>194</v>
      </c>
      <c r="L103" s="8">
        <v>20</v>
      </c>
      <c r="M103" s="8" t="s">
        <v>20</v>
      </c>
      <c r="N103" s="8" t="s">
        <v>21</v>
      </c>
      <c r="O103" s="20">
        <v>1399540</v>
      </c>
    </row>
    <row r="104" customHeight="1" spans="1:15">
      <c r="A104" s="8" t="s">
        <v>101</v>
      </c>
      <c r="B104" s="12" t="s">
        <v>102</v>
      </c>
      <c r="C104" s="12"/>
      <c r="D104" s="12"/>
      <c r="E104" s="12"/>
      <c r="F104" s="8" t="s">
        <v>17</v>
      </c>
      <c r="G104" s="8" t="s">
        <v>33</v>
      </c>
      <c r="H104" s="8" t="s">
        <v>18</v>
      </c>
      <c r="I104" s="8" t="s">
        <v>55</v>
      </c>
      <c r="J104" s="21">
        <v>41</v>
      </c>
      <c r="K104" s="23">
        <v>45267</v>
      </c>
      <c r="L104" s="8">
        <v>22</v>
      </c>
      <c r="M104" s="8" t="s">
        <v>20</v>
      </c>
      <c r="N104" s="8" t="s">
        <v>21</v>
      </c>
      <c r="O104" s="20">
        <v>1436370</v>
      </c>
    </row>
    <row r="105" customHeight="1" spans="1:15">
      <c r="A105" s="8" t="s">
        <v>67</v>
      </c>
      <c r="B105" s="12" t="s">
        <v>195</v>
      </c>
      <c r="C105" s="12"/>
      <c r="D105" s="12"/>
      <c r="E105" s="12"/>
      <c r="F105" s="8" t="s">
        <v>17</v>
      </c>
      <c r="G105" s="8" t="s">
        <v>17</v>
      </c>
      <c r="H105" s="8" t="s">
        <v>44</v>
      </c>
      <c r="I105" s="8" t="s">
        <v>86</v>
      </c>
      <c r="J105" s="21">
        <v>41</v>
      </c>
      <c r="K105" s="23">
        <v>45261</v>
      </c>
      <c r="L105" s="8">
        <v>20</v>
      </c>
      <c r="M105" s="8" t="s">
        <v>20</v>
      </c>
      <c r="N105" s="8" t="s">
        <v>21</v>
      </c>
      <c r="O105" s="20">
        <v>552450</v>
      </c>
    </row>
    <row r="106" customHeight="1" spans="1:15">
      <c r="A106" s="8" t="s">
        <v>77</v>
      </c>
      <c r="B106" s="12" t="s">
        <v>196</v>
      </c>
      <c r="C106" s="12"/>
      <c r="D106" s="12"/>
      <c r="E106" s="12"/>
      <c r="F106" s="8" t="s">
        <v>17</v>
      </c>
      <c r="G106" s="8" t="s">
        <v>26</v>
      </c>
      <c r="H106" s="8" t="s">
        <v>18</v>
      </c>
      <c r="I106" s="8" t="s">
        <v>197</v>
      </c>
      <c r="J106" s="21">
        <v>44</v>
      </c>
      <c r="K106" s="21" t="s">
        <v>120</v>
      </c>
      <c r="L106" s="8">
        <v>22</v>
      </c>
      <c r="M106" s="8" t="s">
        <v>20</v>
      </c>
      <c r="N106" s="8" t="s">
        <v>21</v>
      </c>
      <c r="O106" s="20">
        <v>920750</v>
      </c>
    </row>
    <row r="107" customHeight="1" spans="1:15">
      <c r="A107" s="8" t="s">
        <v>154</v>
      </c>
      <c r="B107" s="12" t="s">
        <v>155</v>
      </c>
      <c r="C107" s="12"/>
      <c r="D107" s="12"/>
      <c r="E107" s="12"/>
      <c r="F107" s="8" t="s">
        <v>17</v>
      </c>
      <c r="G107" s="8" t="s">
        <v>17</v>
      </c>
      <c r="H107" s="8" t="s">
        <v>18</v>
      </c>
      <c r="I107" s="8" t="s">
        <v>156</v>
      </c>
      <c r="J107" s="21" t="s">
        <v>161</v>
      </c>
      <c r="K107" s="23">
        <v>45141</v>
      </c>
      <c r="L107" s="8">
        <v>20</v>
      </c>
      <c r="M107" s="8" t="s">
        <v>30</v>
      </c>
      <c r="N107" s="8" t="s">
        <v>21</v>
      </c>
      <c r="O107" s="20">
        <v>13995400</v>
      </c>
    </row>
    <row r="108" customHeight="1" spans="1:15">
      <c r="A108" s="8" t="s">
        <v>83</v>
      </c>
      <c r="B108" s="12" t="s">
        <v>84</v>
      </c>
      <c r="C108" s="12"/>
      <c r="D108" s="12"/>
      <c r="E108" s="12"/>
      <c r="F108" s="8" t="s">
        <v>198</v>
      </c>
      <c r="G108" s="8" t="s">
        <v>198</v>
      </c>
      <c r="H108" s="8" t="s">
        <v>18</v>
      </c>
      <c r="I108" s="8" t="s">
        <v>86</v>
      </c>
      <c r="J108" s="21">
        <v>41</v>
      </c>
      <c r="K108" s="23">
        <v>45177</v>
      </c>
      <c r="L108" s="8">
        <v>20</v>
      </c>
      <c r="M108" s="8" t="s">
        <v>30</v>
      </c>
      <c r="N108" s="8" t="s">
        <v>21</v>
      </c>
      <c r="O108" s="20">
        <v>20256500</v>
      </c>
    </row>
    <row r="109" customHeight="1" spans="1:15">
      <c r="A109" s="8" t="s">
        <v>87</v>
      </c>
      <c r="B109" s="12" t="s">
        <v>88</v>
      </c>
      <c r="C109" s="12"/>
      <c r="D109" s="12"/>
      <c r="E109" s="12"/>
      <c r="F109" s="8" t="s">
        <v>17</v>
      </c>
      <c r="G109" s="8" t="s">
        <v>17</v>
      </c>
      <c r="H109" s="8" t="s">
        <v>18</v>
      </c>
      <c r="I109" s="8" t="s">
        <v>90</v>
      </c>
      <c r="J109" s="21">
        <v>41</v>
      </c>
      <c r="K109" s="21">
        <v>11</v>
      </c>
      <c r="L109" s="8">
        <v>22</v>
      </c>
      <c r="M109" s="8" t="s">
        <v>30</v>
      </c>
      <c r="N109" s="8" t="s">
        <v>21</v>
      </c>
      <c r="O109" s="20">
        <v>7734300</v>
      </c>
    </row>
    <row r="110" customHeight="1" spans="1:15">
      <c r="A110" s="8" t="s">
        <v>199</v>
      </c>
      <c r="B110" s="12" t="s">
        <v>200</v>
      </c>
      <c r="C110" s="12"/>
      <c r="D110" s="12"/>
      <c r="E110" s="12"/>
      <c r="F110" s="8" t="s">
        <v>201</v>
      </c>
      <c r="G110" s="8" t="s">
        <v>33</v>
      </c>
      <c r="H110" s="8" t="s">
        <v>50</v>
      </c>
      <c r="I110" s="8" t="s">
        <v>39</v>
      </c>
      <c r="J110" s="21" t="s">
        <v>69</v>
      </c>
      <c r="K110" s="23">
        <v>45115</v>
      </c>
      <c r="L110" s="8">
        <v>18</v>
      </c>
      <c r="M110" s="8" t="s">
        <v>45</v>
      </c>
      <c r="N110" s="8" t="s">
        <v>21</v>
      </c>
      <c r="O110" s="20">
        <v>8470900</v>
      </c>
    </row>
    <row r="111" customHeight="1" spans="1:15">
      <c r="A111" s="8" t="s">
        <v>78</v>
      </c>
      <c r="B111" s="12" t="s">
        <v>79</v>
      </c>
      <c r="C111" s="12"/>
      <c r="D111" s="12"/>
      <c r="E111" s="12"/>
      <c r="F111" s="8" t="s">
        <v>198</v>
      </c>
      <c r="G111" s="8" t="s">
        <v>33</v>
      </c>
      <c r="H111" s="8" t="s">
        <v>50</v>
      </c>
      <c r="I111" s="8" t="s">
        <v>39</v>
      </c>
      <c r="J111" s="21" t="s">
        <v>69</v>
      </c>
      <c r="K111" s="23">
        <v>45163</v>
      </c>
      <c r="L111" s="8">
        <v>20</v>
      </c>
      <c r="M111" s="8" t="s">
        <v>45</v>
      </c>
      <c r="N111" s="8" t="s">
        <v>21</v>
      </c>
      <c r="O111" s="20">
        <v>8470900</v>
      </c>
    </row>
    <row r="112" customHeight="1" spans="1:15">
      <c r="A112" s="8" t="s">
        <v>105</v>
      </c>
      <c r="B112" s="12" t="s">
        <v>122</v>
      </c>
      <c r="C112" s="12"/>
      <c r="D112" s="12"/>
      <c r="E112" s="12"/>
      <c r="F112" s="8" t="s">
        <v>17</v>
      </c>
      <c r="G112" s="8" t="s">
        <v>33</v>
      </c>
      <c r="H112" s="8" t="s">
        <v>18</v>
      </c>
      <c r="I112" s="8" t="s">
        <v>39</v>
      </c>
      <c r="J112" s="21">
        <v>41</v>
      </c>
      <c r="K112" s="23">
        <v>45263</v>
      </c>
      <c r="L112" s="8">
        <v>22</v>
      </c>
      <c r="M112" s="8" t="s">
        <v>30</v>
      </c>
      <c r="N112" s="8" t="s">
        <v>21</v>
      </c>
      <c r="O112" s="20">
        <v>3130550</v>
      </c>
    </row>
    <row r="113" customHeight="1" spans="1:15">
      <c r="A113" s="8" t="s">
        <v>125</v>
      </c>
      <c r="B113" s="12" t="s">
        <v>126</v>
      </c>
      <c r="C113" s="12"/>
      <c r="D113" s="12"/>
      <c r="E113" s="12"/>
      <c r="F113" s="8" t="s">
        <v>17</v>
      </c>
      <c r="G113" s="8" t="s">
        <v>162</v>
      </c>
      <c r="H113" s="8" t="s">
        <v>18</v>
      </c>
      <c r="I113" s="8" t="s">
        <v>19</v>
      </c>
      <c r="J113" s="21">
        <v>45</v>
      </c>
      <c r="K113" s="21" t="s">
        <v>139</v>
      </c>
      <c r="L113" s="8">
        <v>23</v>
      </c>
      <c r="M113" s="8" t="s">
        <v>20</v>
      </c>
      <c r="N113" s="8" t="s">
        <v>21</v>
      </c>
      <c r="O113" s="20">
        <v>5156200</v>
      </c>
    </row>
    <row r="114" customHeight="1" spans="1:15">
      <c r="A114" s="8" t="s">
        <v>152</v>
      </c>
      <c r="B114" s="12" t="s">
        <v>202</v>
      </c>
      <c r="C114" s="12"/>
      <c r="D114" s="12"/>
      <c r="E114" s="12"/>
      <c r="F114" s="8" t="s">
        <v>25</v>
      </c>
      <c r="G114" s="8" t="s">
        <v>26</v>
      </c>
      <c r="H114" s="8" t="s">
        <v>18</v>
      </c>
      <c r="I114" s="8" t="s">
        <v>34</v>
      </c>
      <c r="J114" s="21">
        <v>44</v>
      </c>
      <c r="K114" s="21" t="s">
        <v>93</v>
      </c>
      <c r="L114" s="8">
        <v>24</v>
      </c>
      <c r="M114" s="8" t="s">
        <v>30</v>
      </c>
      <c r="N114" s="8" t="s">
        <v>21</v>
      </c>
      <c r="O114" s="20">
        <v>5892800</v>
      </c>
    </row>
    <row r="115" customHeight="1" spans="1:15">
      <c r="A115" s="8" t="s">
        <v>98</v>
      </c>
      <c r="B115" s="12" t="s">
        <v>163</v>
      </c>
      <c r="C115" s="12"/>
      <c r="D115" s="12"/>
      <c r="E115" s="12"/>
      <c r="F115" s="8" t="s">
        <v>17</v>
      </c>
      <c r="G115" s="8" t="s">
        <v>33</v>
      </c>
      <c r="H115" s="8" t="s">
        <v>18</v>
      </c>
      <c r="I115" s="8" t="s">
        <v>19</v>
      </c>
      <c r="J115" s="21">
        <v>44</v>
      </c>
      <c r="K115" s="21" t="s">
        <v>170</v>
      </c>
      <c r="L115" s="8">
        <v>24</v>
      </c>
      <c r="M115" s="8" t="s">
        <v>20</v>
      </c>
      <c r="N115" s="8" t="s">
        <v>21</v>
      </c>
      <c r="O115" s="20">
        <v>3130550</v>
      </c>
    </row>
    <row r="116" customHeight="1" spans="1:15">
      <c r="A116" s="8" t="s">
        <v>129</v>
      </c>
      <c r="B116" s="12" t="s">
        <v>130</v>
      </c>
      <c r="C116" s="12"/>
      <c r="D116" s="12"/>
      <c r="E116" s="12"/>
      <c r="F116" s="8" t="s">
        <v>17</v>
      </c>
      <c r="G116" s="8" t="s">
        <v>33</v>
      </c>
      <c r="H116" s="8" t="s">
        <v>18</v>
      </c>
      <c r="I116" s="8" t="s">
        <v>34</v>
      </c>
      <c r="J116" s="21">
        <v>42</v>
      </c>
      <c r="K116" s="21" t="s">
        <v>131</v>
      </c>
      <c r="L116" s="8">
        <v>20</v>
      </c>
      <c r="M116" s="8" t="s">
        <v>45</v>
      </c>
      <c r="N116" s="8" t="s">
        <v>21</v>
      </c>
      <c r="O116" s="20">
        <v>2209800</v>
      </c>
    </row>
    <row r="117" customHeight="1" spans="1:15">
      <c r="A117" s="8" t="s">
        <v>133</v>
      </c>
      <c r="B117" s="12" t="s">
        <v>203</v>
      </c>
      <c r="C117" s="12"/>
      <c r="D117" s="12"/>
      <c r="E117" s="12"/>
      <c r="F117" s="8" t="s">
        <v>201</v>
      </c>
      <c r="G117" s="8" t="s">
        <v>33</v>
      </c>
      <c r="H117" s="8" t="s">
        <v>50</v>
      </c>
      <c r="I117" s="8" t="s">
        <v>39</v>
      </c>
      <c r="J117" s="21">
        <v>38</v>
      </c>
      <c r="K117" s="23">
        <v>45078</v>
      </c>
      <c r="L117" s="8">
        <v>20</v>
      </c>
      <c r="M117" s="8" t="s">
        <v>45</v>
      </c>
      <c r="N117" s="8" t="s">
        <v>21</v>
      </c>
      <c r="O117" s="20">
        <v>6076950</v>
      </c>
    </row>
    <row r="118" customHeight="1" spans="1:15">
      <c r="A118" s="8" t="s">
        <v>52</v>
      </c>
      <c r="B118" s="12" t="s">
        <v>53</v>
      </c>
      <c r="C118" s="12"/>
      <c r="D118" s="12"/>
      <c r="E118" s="12"/>
      <c r="F118" s="8" t="s">
        <v>17</v>
      </c>
      <c r="G118" s="8" t="s">
        <v>177</v>
      </c>
      <c r="H118" s="8" t="s">
        <v>18</v>
      </c>
      <c r="I118" s="8" t="s">
        <v>55</v>
      </c>
      <c r="J118" s="21" t="s">
        <v>56</v>
      </c>
      <c r="K118" s="23">
        <v>45267</v>
      </c>
      <c r="L118" s="8">
        <v>20</v>
      </c>
      <c r="M118" s="8" t="s">
        <v>30</v>
      </c>
      <c r="N118" s="8" t="s">
        <v>21</v>
      </c>
      <c r="O118" s="20">
        <v>441960</v>
      </c>
    </row>
    <row r="119" customHeight="1" spans="1:15">
      <c r="A119" s="8" t="s">
        <v>98</v>
      </c>
      <c r="B119" s="12" t="s">
        <v>204</v>
      </c>
      <c r="C119" s="12"/>
      <c r="D119" s="12"/>
      <c r="E119" s="12"/>
      <c r="F119" s="8" t="s">
        <v>17</v>
      </c>
      <c r="G119" s="8" t="s">
        <v>33</v>
      </c>
      <c r="H119" s="8" t="s">
        <v>18</v>
      </c>
      <c r="I119" s="8" t="s">
        <v>39</v>
      </c>
      <c r="J119" s="21">
        <v>38</v>
      </c>
      <c r="K119" s="23">
        <v>45232</v>
      </c>
      <c r="L119" s="8">
        <v>20</v>
      </c>
      <c r="M119" s="8" t="s">
        <v>20</v>
      </c>
      <c r="N119" s="8" t="s">
        <v>21</v>
      </c>
      <c r="O119" s="20">
        <v>2393950</v>
      </c>
    </row>
    <row r="120" customHeight="1" spans="1:15">
      <c r="A120" s="8" t="s">
        <v>105</v>
      </c>
      <c r="B120" s="12" t="s">
        <v>122</v>
      </c>
      <c r="C120" s="12"/>
      <c r="D120" s="12"/>
      <c r="E120" s="12"/>
      <c r="F120" s="8" t="s">
        <v>17</v>
      </c>
      <c r="G120" s="8" t="s">
        <v>33</v>
      </c>
      <c r="H120" s="8" t="s">
        <v>18</v>
      </c>
      <c r="I120" s="8" t="s">
        <v>39</v>
      </c>
      <c r="J120" s="21">
        <v>41</v>
      </c>
      <c r="K120" s="23">
        <v>45263</v>
      </c>
      <c r="L120" s="8">
        <v>22</v>
      </c>
      <c r="M120" s="8" t="s">
        <v>30</v>
      </c>
      <c r="N120" s="8" t="s">
        <v>21</v>
      </c>
      <c r="O120" s="20">
        <v>3609340</v>
      </c>
    </row>
    <row r="121" customHeight="1" spans="1:15">
      <c r="A121" s="8" t="s">
        <v>125</v>
      </c>
      <c r="B121" s="12" t="s">
        <v>126</v>
      </c>
      <c r="C121" s="12"/>
      <c r="D121" s="12"/>
      <c r="E121" s="12"/>
      <c r="F121" s="8" t="s">
        <v>25</v>
      </c>
      <c r="G121" s="8" t="s">
        <v>26</v>
      </c>
      <c r="H121" s="8" t="s">
        <v>18</v>
      </c>
      <c r="I121" s="8" t="s">
        <v>19</v>
      </c>
      <c r="J121" s="21">
        <v>45</v>
      </c>
      <c r="K121" s="21" t="s">
        <v>139</v>
      </c>
      <c r="L121" s="8">
        <v>23</v>
      </c>
      <c r="M121" s="8" t="s">
        <v>20</v>
      </c>
      <c r="N121" s="8" t="s">
        <v>21</v>
      </c>
      <c r="O121" s="20">
        <v>6187440</v>
      </c>
    </row>
    <row r="122" customHeight="1" spans="1:15">
      <c r="A122" s="8" t="s">
        <v>83</v>
      </c>
      <c r="B122" s="12" t="s">
        <v>84</v>
      </c>
      <c r="C122" s="12"/>
      <c r="D122" s="12"/>
      <c r="E122" s="12"/>
      <c r="F122" s="8" t="s">
        <v>17</v>
      </c>
      <c r="G122" s="8" t="s">
        <v>17</v>
      </c>
      <c r="H122" s="8" t="s">
        <v>18</v>
      </c>
      <c r="I122" s="8" t="s">
        <v>86</v>
      </c>
      <c r="J122" s="21">
        <v>41</v>
      </c>
      <c r="K122" s="23">
        <v>45174</v>
      </c>
      <c r="L122" s="8">
        <v>20</v>
      </c>
      <c r="M122" s="8" t="s">
        <v>20</v>
      </c>
      <c r="N122" s="8" t="s">
        <v>21</v>
      </c>
      <c r="O122" s="20">
        <v>7292340</v>
      </c>
    </row>
    <row r="123" customHeight="1" spans="1:15">
      <c r="A123" s="8" t="s">
        <v>154</v>
      </c>
      <c r="B123" s="12" t="s">
        <v>155</v>
      </c>
      <c r="C123" s="12"/>
      <c r="D123" s="12"/>
      <c r="E123" s="12"/>
      <c r="F123" s="8" t="s">
        <v>17</v>
      </c>
      <c r="G123" s="8" t="s">
        <v>17</v>
      </c>
      <c r="H123" s="8" t="s">
        <v>18</v>
      </c>
      <c r="I123" s="8" t="s">
        <v>156</v>
      </c>
      <c r="J123" s="21" t="s">
        <v>161</v>
      </c>
      <c r="K123" s="23">
        <v>45141</v>
      </c>
      <c r="L123" s="8">
        <v>20</v>
      </c>
      <c r="M123" s="8" t="s">
        <v>30</v>
      </c>
      <c r="N123" s="8" t="s">
        <v>21</v>
      </c>
      <c r="O123" s="20">
        <v>17310100</v>
      </c>
    </row>
    <row r="124" customHeight="1" spans="1:15">
      <c r="A124" s="8" t="s">
        <v>78</v>
      </c>
      <c r="B124" s="12" t="s">
        <v>79</v>
      </c>
      <c r="C124" s="12"/>
      <c r="D124" s="12"/>
      <c r="E124" s="12"/>
      <c r="F124" s="8" t="s">
        <v>205</v>
      </c>
      <c r="G124" s="8" t="s">
        <v>33</v>
      </c>
      <c r="H124" s="8" t="s">
        <v>18</v>
      </c>
      <c r="I124" s="8" t="s">
        <v>39</v>
      </c>
      <c r="J124" s="21">
        <v>40</v>
      </c>
      <c r="K124" s="23">
        <v>45085</v>
      </c>
      <c r="L124" s="8">
        <v>20</v>
      </c>
      <c r="M124" s="8" t="s">
        <v>35</v>
      </c>
      <c r="N124" s="8" t="s">
        <v>21</v>
      </c>
      <c r="O124" s="20">
        <v>6997700</v>
      </c>
    </row>
    <row r="125" customHeight="1" spans="1:15">
      <c r="A125" s="8" t="s">
        <v>87</v>
      </c>
      <c r="B125" s="12" t="s">
        <v>206</v>
      </c>
      <c r="C125" s="12"/>
      <c r="D125" s="12"/>
      <c r="E125" s="12"/>
      <c r="F125" s="8" t="s">
        <v>81</v>
      </c>
      <c r="G125" s="8" t="s">
        <v>33</v>
      </c>
      <c r="H125" s="8" t="s">
        <v>50</v>
      </c>
      <c r="I125" s="8" t="s">
        <v>39</v>
      </c>
      <c r="J125" s="21">
        <v>40</v>
      </c>
      <c r="K125" s="21" t="s">
        <v>207</v>
      </c>
      <c r="L125" s="8">
        <v>20</v>
      </c>
      <c r="M125" s="8" t="s">
        <v>45</v>
      </c>
      <c r="N125" s="8" t="s">
        <v>21</v>
      </c>
      <c r="O125" s="20">
        <v>6813550</v>
      </c>
    </row>
    <row r="126" customHeight="1" spans="1:15">
      <c r="A126" s="8" t="s">
        <v>144</v>
      </c>
      <c r="B126" s="12" t="s">
        <v>145</v>
      </c>
      <c r="C126" s="12"/>
      <c r="D126" s="12"/>
      <c r="E126" s="12"/>
      <c r="F126" s="8" t="s">
        <v>17</v>
      </c>
      <c r="G126" s="8" t="s">
        <v>33</v>
      </c>
      <c r="H126" s="8" t="s">
        <v>18</v>
      </c>
      <c r="I126" s="8" t="s">
        <v>86</v>
      </c>
      <c r="J126" s="21">
        <v>44</v>
      </c>
      <c r="K126" s="21" t="s">
        <v>208</v>
      </c>
      <c r="L126" s="8">
        <v>22</v>
      </c>
      <c r="M126" s="8" t="s">
        <v>20</v>
      </c>
      <c r="N126" s="8" t="s">
        <v>21</v>
      </c>
      <c r="O126" s="20">
        <v>2136140</v>
      </c>
    </row>
    <row r="127" customHeight="1" spans="1:15">
      <c r="A127" s="8" t="s">
        <v>67</v>
      </c>
      <c r="B127" s="12" t="s">
        <v>209</v>
      </c>
      <c r="C127" s="12"/>
      <c r="D127" s="12"/>
      <c r="E127" s="12"/>
      <c r="F127" s="8" t="s">
        <v>17</v>
      </c>
      <c r="G127" s="8" t="s">
        <v>17</v>
      </c>
      <c r="H127" s="8" t="s">
        <v>18</v>
      </c>
      <c r="I127" s="8" t="s">
        <v>19</v>
      </c>
      <c r="J127" s="21">
        <v>41</v>
      </c>
      <c r="K127" s="21" t="s">
        <v>210</v>
      </c>
      <c r="L127" s="8">
        <v>20</v>
      </c>
      <c r="M127" s="8" t="s">
        <v>20</v>
      </c>
      <c r="N127" s="8" t="s">
        <v>21</v>
      </c>
      <c r="O127" s="20">
        <v>810260</v>
      </c>
    </row>
    <row r="128" customHeight="1" spans="1:15">
      <c r="A128" s="8" t="s">
        <v>114</v>
      </c>
      <c r="B128" s="12">
        <v>1858</v>
      </c>
      <c r="C128" s="12"/>
      <c r="D128" s="12"/>
      <c r="E128" s="12"/>
      <c r="F128" s="8" t="s">
        <v>17</v>
      </c>
      <c r="G128" s="8" t="s">
        <v>33</v>
      </c>
      <c r="H128" s="8" t="s">
        <v>50</v>
      </c>
      <c r="I128" s="8" t="s">
        <v>39</v>
      </c>
      <c r="J128" s="21">
        <v>44</v>
      </c>
      <c r="K128" s="23">
        <v>45263</v>
      </c>
      <c r="L128" s="8">
        <v>22</v>
      </c>
      <c r="M128" s="8" t="s">
        <v>20</v>
      </c>
      <c r="N128" s="8" t="s">
        <v>21</v>
      </c>
      <c r="O128" s="20">
        <v>1289050</v>
      </c>
    </row>
    <row r="129" customHeight="1" spans="1:15">
      <c r="A129" s="8" t="s">
        <v>14</v>
      </c>
      <c r="B129" s="12" t="s">
        <v>104</v>
      </c>
      <c r="C129" s="12"/>
      <c r="D129" s="12"/>
      <c r="E129" s="12"/>
      <c r="F129" s="8" t="s">
        <v>17</v>
      </c>
      <c r="G129" s="8" t="s">
        <v>17</v>
      </c>
      <c r="H129" s="8" t="s">
        <v>18</v>
      </c>
      <c r="I129" s="8" t="s">
        <v>34</v>
      </c>
      <c r="J129" s="21">
        <v>40</v>
      </c>
      <c r="K129" s="23">
        <v>45265</v>
      </c>
      <c r="L129" s="8">
        <v>20</v>
      </c>
      <c r="M129" s="8" t="s">
        <v>20</v>
      </c>
      <c r="N129" s="8" t="s">
        <v>21</v>
      </c>
      <c r="O129" s="20">
        <v>3498850</v>
      </c>
    </row>
    <row r="130" customHeight="1" spans="1:15">
      <c r="A130" s="8" t="s">
        <v>22</v>
      </c>
      <c r="B130" s="12" t="s">
        <v>91</v>
      </c>
      <c r="C130" s="12"/>
      <c r="D130" s="12"/>
      <c r="E130" s="12"/>
      <c r="F130" s="8" t="s">
        <v>17</v>
      </c>
      <c r="G130" s="8" t="s">
        <v>17</v>
      </c>
      <c r="H130" s="8" t="s">
        <v>18</v>
      </c>
      <c r="I130" s="8" t="s">
        <v>86</v>
      </c>
      <c r="J130" s="21">
        <v>42</v>
      </c>
      <c r="K130" s="21" t="s">
        <v>146</v>
      </c>
      <c r="L130" s="8">
        <v>20</v>
      </c>
      <c r="M130" s="8" t="s">
        <v>20</v>
      </c>
      <c r="N130" s="8" t="s">
        <v>121</v>
      </c>
      <c r="O130" s="20">
        <v>1823085</v>
      </c>
    </row>
    <row r="131" customHeight="1" spans="1:15">
      <c r="A131" s="8" t="s">
        <v>154</v>
      </c>
      <c r="B131" s="12" t="s">
        <v>155</v>
      </c>
      <c r="C131" s="12"/>
      <c r="D131" s="12"/>
      <c r="E131" s="12"/>
      <c r="F131" s="8" t="s">
        <v>17</v>
      </c>
      <c r="G131" s="8" t="s">
        <v>17</v>
      </c>
      <c r="H131" s="8" t="s">
        <v>18</v>
      </c>
      <c r="I131" s="8" t="s">
        <v>156</v>
      </c>
      <c r="J131" s="21" t="s">
        <v>161</v>
      </c>
      <c r="K131" s="23">
        <v>45141</v>
      </c>
      <c r="L131" s="8">
        <v>20</v>
      </c>
      <c r="M131" s="8" t="s">
        <v>30</v>
      </c>
      <c r="N131" s="8" t="s">
        <v>21</v>
      </c>
      <c r="O131" s="20">
        <v>13995400</v>
      </c>
    </row>
    <row r="132" customHeight="1" spans="1:15">
      <c r="A132" s="8" t="s">
        <v>83</v>
      </c>
      <c r="B132" s="12" t="s">
        <v>84</v>
      </c>
      <c r="C132" s="12"/>
      <c r="D132" s="12"/>
      <c r="E132" s="12"/>
      <c r="F132" s="8" t="s">
        <v>17</v>
      </c>
      <c r="G132" s="8" t="s">
        <v>17</v>
      </c>
      <c r="H132" s="8" t="s">
        <v>18</v>
      </c>
      <c r="I132" s="8" t="s">
        <v>86</v>
      </c>
      <c r="J132" s="21">
        <v>41</v>
      </c>
      <c r="K132" s="23">
        <v>45177</v>
      </c>
      <c r="L132" s="8">
        <v>20</v>
      </c>
      <c r="M132" s="8" t="s">
        <v>30</v>
      </c>
      <c r="N132" s="8" t="s">
        <v>21</v>
      </c>
      <c r="O132" s="20">
        <v>8102600</v>
      </c>
    </row>
    <row r="133" customHeight="1" spans="1:15">
      <c r="A133" s="8" t="s">
        <v>105</v>
      </c>
      <c r="B133" s="12" t="s">
        <v>122</v>
      </c>
      <c r="C133" s="12"/>
      <c r="D133" s="12"/>
      <c r="E133" s="12"/>
      <c r="F133" s="8" t="s">
        <v>17</v>
      </c>
      <c r="G133" s="8" t="s">
        <v>33</v>
      </c>
      <c r="H133" s="8" t="s">
        <v>18</v>
      </c>
      <c r="I133" s="8" t="s">
        <v>39</v>
      </c>
      <c r="J133" s="21">
        <v>41</v>
      </c>
      <c r="K133" s="23">
        <v>45263</v>
      </c>
      <c r="L133" s="8">
        <v>22</v>
      </c>
      <c r="M133" s="8" t="s">
        <v>45</v>
      </c>
      <c r="N133" s="8" t="s">
        <v>21</v>
      </c>
      <c r="O133" s="20">
        <v>2762250</v>
      </c>
    </row>
    <row r="134" customHeight="1" spans="1:15">
      <c r="A134" s="8" t="s">
        <v>46</v>
      </c>
      <c r="B134" s="12" t="s">
        <v>109</v>
      </c>
      <c r="C134" s="12"/>
      <c r="D134" s="12"/>
      <c r="E134" s="12"/>
      <c r="F134" s="8" t="s">
        <v>17</v>
      </c>
      <c r="G134" s="8" t="s">
        <v>33</v>
      </c>
      <c r="H134" s="8" t="s">
        <v>18</v>
      </c>
      <c r="I134" s="8" t="s">
        <v>86</v>
      </c>
      <c r="J134" s="21">
        <v>39</v>
      </c>
      <c r="K134" s="21" t="s">
        <v>111</v>
      </c>
      <c r="L134" s="8">
        <v>20</v>
      </c>
      <c r="M134" s="8" t="s">
        <v>45</v>
      </c>
      <c r="N134" s="8" t="s">
        <v>21</v>
      </c>
      <c r="O134" s="20">
        <v>3277870</v>
      </c>
    </row>
    <row r="135" customHeight="1" spans="1:15">
      <c r="A135" s="8" t="s">
        <v>125</v>
      </c>
      <c r="B135" s="12" t="s">
        <v>126</v>
      </c>
      <c r="C135" s="12"/>
      <c r="D135" s="12"/>
      <c r="E135" s="12"/>
      <c r="F135" s="8" t="s">
        <v>17</v>
      </c>
      <c r="G135" s="8" t="s">
        <v>162</v>
      </c>
      <c r="H135" s="8" t="s">
        <v>18</v>
      </c>
      <c r="I135" s="8" t="s">
        <v>19</v>
      </c>
      <c r="J135" s="21">
        <v>45</v>
      </c>
      <c r="K135" s="21" t="s">
        <v>128</v>
      </c>
      <c r="L135" s="8">
        <v>23</v>
      </c>
      <c r="M135" s="8" t="s">
        <v>20</v>
      </c>
      <c r="N135" s="8" t="s">
        <v>21</v>
      </c>
      <c r="O135" s="20">
        <v>5119370</v>
      </c>
    </row>
    <row r="136" customHeight="1" spans="1:15">
      <c r="A136" s="8" t="s">
        <v>78</v>
      </c>
      <c r="B136" s="12" t="s">
        <v>79</v>
      </c>
      <c r="C136" s="12"/>
      <c r="D136" s="12"/>
      <c r="E136" s="12"/>
      <c r="F136" s="8" t="s">
        <v>198</v>
      </c>
      <c r="G136" s="8" t="s">
        <v>33</v>
      </c>
      <c r="H136" s="8" t="s">
        <v>50</v>
      </c>
      <c r="I136" s="8" t="s">
        <v>39</v>
      </c>
      <c r="J136" s="21">
        <v>40</v>
      </c>
      <c r="K136" s="23">
        <v>45085</v>
      </c>
      <c r="L136" s="8">
        <v>20</v>
      </c>
      <c r="M136" s="8" t="s">
        <v>45</v>
      </c>
      <c r="N136" s="8" t="s">
        <v>21</v>
      </c>
      <c r="O136" s="20">
        <v>7550150</v>
      </c>
    </row>
    <row r="137" customHeight="1" spans="1:15">
      <c r="A137" s="8" t="s">
        <v>135</v>
      </c>
      <c r="B137" s="12" t="s">
        <v>136</v>
      </c>
      <c r="C137" s="12"/>
      <c r="D137" s="12"/>
      <c r="E137" s="12"/>
      <c r="F137" s="8" t="s">
        <v>25</v>
      </c>
      <c r="G137" s="8" t="s">
        <v>26</v>
      </c>
      <c r="H137" s="8" t="s">
        <v>18</v>
      </c>
      <c r="I137" s="8" t="s">
        <v>19</v>
      </c>
      <c r="J137" s="21">
        <v>44</v>
      </c>
      <c r="K137" s="21" t="s">
        <v>93</v>
      </c>
      <c r="L137" s="8">
        <v>22</v>
      </c>
      <c r="M137" s="8" t="s">
        <v>30</v>
      </c>
      <c r="N137" s="8" t="s">
        <v>21</v>
      </c>
      <c r="O137" s="20">
        <v>3498850</v>
      </c>
    </row>
    <row r="138" customHeight="1" spans="1:15">
      <c r="A138" s="8" t="s">
        <v>152</v>
      </c>
      <c r="B138" s="12" t="s">
        <v>202</v>
      </c>
      <c r="C138" s="12"/>
      <c r="D138" s="12"/>
      <c r="E138" s="12"/>
      <c r="F138" s="8" t="s">
        <v>113</v>
      </c>
      <c r="G138" s="8" t="s">
        <v>26</v>
      </c>
      <c r="H138" s="8" t="s">
        <v>18</v>
      </c>
      <c r="I138" s="8" t="s">
        <v>34</v>
      </c>
      <c r="J138" s="21">
        <v>41</v>
      </c>
      <c r="K138" s="21" t="s">
        <v>93</v>
      </c>
      <c r="L138" s="8">
        <v>20</v>
      </c>
      <c r="M138" s="8" t="s">
        <v>20</v>
      </c>
      <c r="N138" s="8" t="s">
        <v>21</v>
      </c>
      <c r="O138" s="20">
        <v>5892800</v>
      </c>
    </row>
    <row r="139" customHeight="1" spans="1:15">
      <c r="A139" s="8" t="s">
        <v>129</v>
      </c>
      <c r="B139" s="12" t="s">
        <v>130</v>
      </c>
      <c r="C139" s="12"/>
      <c r="D139" s="12"/>
      <c r="E139" s="12"/>
      <c r="F139" s="8" t="s">
        <v>17</v>
      </c>
      <c r="G139" s="8" t="s">
        <v>33</v>
      </c>
      <c r="H139" s="8" t="s">
        <v>18</v>
      </c>
      <c r="I139" s="8" t="s">
        <v>34</v>
      </c>
      <c r="J139" s="21">
        <v>38</v>
      </c>
      <c r="K139" s="21" t="s">
        <v>131</v>
      </c>
      <c r="L139" s="8">
        <v>20</v>
      </c>
      <c r="M139" s="8" t="s">
        <v>35</v>
      </c>
      <c r="N139" s="8" t="s">
        <v>21</v>
      </c>
      <c r="O139" s="20">
        <v>2025650</v>
      </c>
    </row>
    <row r="140" customHeight="1" spans="1:15">
      <c r="A140" s="8" t="s">
        <v>14</v>
      </c>
      <c r="B140" s="12" t="s">
        <v>117</v>
      </c>
      <c r="C140" s="12"/>
      <c r="D140" s="12"/>
      <c r="E140" s="12"/>
      <c r="F140" s="8" t="s">
        <v>17</v>
      </c>
      <c r="G140" s="8" t="s">
        <v>17</v>
      </c>
      <c r="H140" s="8" t="s">
        <v>18</v>
      </c>
      <c r="I140" s="8" t="s">
        <v>34</v>
      </c>
      <c r="J140" s="21">
        <v>41</v>
      </c>
      <c r="K140" s="23">
        <v>45238</v>
      </c>
      <c r="L140" s="8">
        <v>20</v>
      </c>
      <c r="M140" s="8" t="s">
        <v>20</v>
      </c>
      <c r="N140" s="8" t="s">
        <v>21</v>
      </c>
      <c r="O140" s="20">
        <v>3020060</v>
      </c>
    </row>
    <row r="141" customHeight="1" spans="1:15">
      <c r="A141" s="8" t="s">
        <v>22</v>
      </c>
      <c r="B141" s="12" t="s">
        <v>119</v>
      </c>
      <c r="C141" s="12"/>
      <c r="D141" s="12"/>
      <c r="E141" s="12"/>
      <c r="F141" s="8" t="s">
        <v>17</v>
      </c>
      <c r="G141" s="8" t="s">
        <v>17</v>
      </c>
      <c r="H141" s="8" t="s">
        <v>50</v>
      </c>
      <c r="I141" s="8" t="s">
        <v>86</v>
      </c>
      <c r="J141" s="21">
        <v>42</v>
      </c>
      <c r="K141" s="21" t="s">
        <v>210</v>
      </c>
      <c r="L141" s="8">
        <v>20</v>
      </c>
      <c r="M141" s="8" t="s">
        <v>20</v>
      </c>
      <c r="N141" s="8" t="s">
        <v>121</v>
      </c>
      <c r="O141" s="20">
        <v>1988820</v>
      </c>
    </row>
    <row r="142" customHeight="1" spans="1:15">
      <c r="A142" s="8" t="s">
        <v>41</v>
      </c>
      <c r="B142" s="12" t="s">
        <v>211</v>
      </c>
      <c r="C142" s="12"/>
      <c r="D142" s="12"/>
      <c r="E142" s="12"/>
      <c r="F142" s="8" t="s">
        <v>17</v>
      </c>
      <c r="G142" s="8" t="s">
        <v>17</v>
      </c>
      <c r="H142" s="8" t="s">
        <v>18</v>
      </c>
      <c r="I142" s="8" t="s">
        <v>39</v>
      </c>
      <c r="J142" s="21">
        <v>33</v>
      </c>
      <c r="K142" s="21" t="s">
        <v>212</v>
      </c>
      <c r="L142" s="8">
        <v>18</v>
      </c>
      <c r="M142" s="8" t="s">
        <v>45</v>
      </c>
      <c r="N142" s="8" t="s">
        <v>21</v>
      </c>
      <c r="O142" s="20">
        <v>2393950</v>
      </c>
    </row>
    <row r="143" customHeight="1" spans="1:15">
      <c r="A143" s="8" t="s">
        <v>36</v>
      </c>
      <c r="B143" s="12" t="s">
        <v>94</v>
      </c>
      <c r="C143" s="12"/>
      <c r="D143" s="12"/>
      <c r="E143" s="12"/>
      <c r="F143" s="8" t="s">
        <v>17</v>
      </c>
      <c r="G143" s="8" t="s">
        <v>26</v>
      </c>
      <c r="H143" s="8" t="s">
        <v>18</v>
      </c>
      <c r="I143" s="8" t="s">
        <v>96</v>
      </c>
      <c r="J143" s="21">
        <v>42</v>
      </c>
      <c r="K143" s="21" t="s">
        <v>213</v>
      </c>
      <c r="L143" s="8">
        <v>20</v>
      </c>
      <c r="M143" s="8" t="s">
        <v>30</v>
      </c>
      <c r="N143" s="8" t="s">
        <v>21</v>
      </c>
      <c r="O143" s="20">
        <v>1325880</v>
      </c>
    </row>
    <row r="144" customHeight="1" spans="1:15">
      <c r="A144" s="8" t="s">
        <v>154</v>
      </c>
      <c r="B144" s="12" t="s">
        <v>214</v>
      </c>
      <c r="C144" s="12"/>
      <c r="D144" s="12"/>
      <c r="E144" s="12"/>
      <c r="F144" s="8" t="s">
        <v>198</v>
      </c>
      <c r="G144" s="8" t="s">
        <v>33</v>
      </c>
      <c r="H144" s="8" t="s">
        <v>50</v>
      </c>
      <c r="I144" s="8" t="s">
        <v>39</v>
      </c>
      <c r="J144" s="21">
        <v>36</v>
      </c>
      <c r="K144" s="21" t="s">
        <v>215</v>
      </c>
      <c r="L144" s="8">
        <v>18</v>
      </c>
      <c r="M144" s="8" t="s">
        <v>35</v>
      </c>
      <c r="N144" s="8" t="s">
        <v>21</v>
      </c>
      <c r="O144" s="20">
        <v>6629400</v>
      </c>
    </row>
    <row r="145" customHeight="1" spans="1:15">
      <c r="A145" s="8" t="s">
        <v>152</v>
      </c>
      <c r="B145" s="12" t="s">
        <v>202</v>
      </c>
      <c r="C145" s="12"/>
      <c r="D145" s="12"/>
      <c r="E145" s="12"/>
      <c r="F145" s="8" t="s">
        <v>25</v>
      </c>
      <c r="G145" s="8" t="s">
        <v>26</v>
      </c>
      <c r="H145" s="8" t="s">
        <v>18</v>
      </c>
      <c r="I145" s="8" t="s">
        <v>34</v>
      </c>
      <c r="J145" s="21">
        <v>42</v>
      </c>
      <c r="K145" s="21" t="s">
        <v>93</v>
      </c>
      <c r="L145" s="8">
        <v>24</v>
      </c>
      <c r="M145" s="8" t="s">
        <v>20</v>
      </c>
      <c r="N145" s="8" t="s">
        <v>21</v>
      </c>
      <c r="O145" s="20">
        <v>3277870</v>
      </c>
    </row>
    <row r="146" customHeight="1" spans="1:15">
      <c r="A146" s="8" t="s">
        <v>125</v>
      </c>
      <c r="B146" s="12" t="s">
        <v>126</v>
      </c>
      <c r="C146" s="12"/>
      <c r="D146" s="12"/>
      <c r="E146" s="12"/>
      <c r="F146" s="8" t="s">
        <v>17</v>
      </c>
      <c r="G146" s="8" t="s">
        <v>127</v>
      </c>
      <c r="H146" s="8" t="s">
        <v>18</v>
      </c>
      <c r="I146" s="8" t="s">
        <v>19</v>
      </c>
      <c r="J146" s="21">
        <v>45</v>
      </c>
      <c r="K146" s="21" t="s">
        <v>128</v>
      </c>
      <c r="L146" s="8">
        <v>23</v>
      </c>
      <c r="M146" s="8" t="s">
        <v>20</v>
      </c>
      <c r="N146" s="8" t="s">
        <v>21</v>
      </c>
      <c r="O146" s="20">
        <v>4972050</v>
      </c>
    </row>
    <row r="147" customHeight="1" spans="1:15">
      <c r="A147" s="8" t="s">
        <v>83</v>
      </c>
      <c r="B147" s="12" t="s">
        <v>84</v>
      </c>
      <c r="C147" s="12"/>
      <c r="D147" s="12"/>
      <c r="E147" s="12"/>
      <c r="F147" s="8" t="s">
        <v>17</v>
      </c>
      <c r="G147" s="8" t="s">
        <v>17</v>
      </c>
      <c r="H147" s="8" t="s">
        <v>18</v>
      </c>
      <c r="I147" s="8" t="s">
        <v>86</v>
      </c>
      <c r="J147" s="21">
        <v>41</v>
      </c>
      <c r="K147" s="23">
        <v>45203</v>
      </c>
      <c r="L147" s="8">
        <v>20</v>
      </c>
      <c r="M147" s="8" t="s">
        <v>30</v>
      </c>
      <c r="N147" s="8" t="s">
        <v>21</v>
      </c>
      <c r="O147" s="20">
        <v>9575800</v>
      </c>
    </row>
    <row r="148" customHeight="1" spans="1:15">
      <c r="A148" s="8" t="s">
        <v>129</v>
      </c>
      <c r="B148" s="12" t="s">
        <v>130</v>
      </c>
      <c r="C148" s="12"/>
      <c r="D148" s="12"/>
      <c r="E148" s="12"/>
      <c r="F148" s="8" t="s">
        <v>17</v>
      </c>
      <c r="G148" s="8" t="s">
        <v>33</v>
      </c>
      <c r="H148" s="8" t="s">
        <v>18</v>
      </c>
      <c r="I148" s="8" t="s">
        <v>34</v>
      </c>
      <c r="J148" s="21">
        <v>42</v>
      </c>
      <c r="K148" s="21" t="s">
        <v>131</v>
      </c>
      <c r="L148" s="8">
        <v>22</v>
      </c>
      <c r="M148" s="8" t="s">
        <v>20</v>
      </c>
      <c r="N148" s="8" t="s">
        <v>21</v>
      </c>
      <c r="O148" s="20">
        <v>2393950</v>
      </c>
    </row>
    <row r="149" customHeight="1" spans="1:15">
      <c r="A149" s="8" t="s">
        <v>105</v>
      </c>
      <c r="B149" s="12" t="s">
        <v>122</v>
      </c>
      <c r="C149" s="12"/>
      <c r="D149" s="12"/>
      <c r="E149" s="12"/>
      <c r="F149" s="8" t="s">
        <v>17</v>
      </c>
      <c r="G149" s="8" t="s">
        <v>33</v>
      </c>
      <c r="H149" s="8" t="s">
        <v>18</v>
      </c>
      <c r="I149" s="8" t="s">
        <v>39</v>
      </c>
      <c r="J149" s="21" t="s">
        <v>216</v>
      </c>
      <c r="K149" s="23">
        <v>45263</v>
      </c>
      <c r="L149" s="8">
        <v>22</v>
      </c>
      <c r="M149" s="8" t="s">
        <v>45</v>
      </c>
      <c r="N149" s="8" t="s">
        <v>21</v>
      </c>
      <c r="O149" s="20">
        <v>2872740</v>
      </c>
    </row>
    <row r="150" customHeight="1" spans="1:15">
      <c r="A150" s="8" t="s">
        <v>46</v>
      </c>
      <c r="B150" s="12" t="s">
        <v>109</v>
      </c>
      <c r="C150" s="12"/>
      <c r="D150" s="12"/>
      <c r="E150" s="12"/>
      <c r="F150" s="8" t="s">
        <v>17</v>
      </c>
      <c r="G150" s="8" t="s">
        <v>33</v>
      </c>
      <c r="H150" s="8" t="s">
        <v>18</v>
      </c>
      <c r="I150" s="8" t="s">
        <v>86</v>
      </c>
      <c r="J150" s="21">
        <v>38</v>
      </c>
      <c r="K150" s="21" t="s">
        <v>111</v>
      </c>
      <c r="L150" s="8">
        <v>20</v>
      </c>
      <c r="M150" s="8" t="s">
        <v>45</v>
      </c>
      <c r="N150" s="8" t="s">
        <v>21</v>
      </c>
      <c r="O150" s="20">
        <v>1657350</v>
      </c>
    </row>
    <row r="151" customHeight="1" spans="1:15">
      <c r="A151" s="8" t="s">
        <v>154</v>
      </c>
      <c r="B151" s="12" t="s">
        <v>155</v>
      </c>
      <c r="C151" s="12"/>
      <c r="D151" s="12"/>
      <c r="E151" s="12"/>
      <c r="F151" s="8" t="s">
        <v>17</v>
      </c>
      <c r="G151" s="8" t="s">
        <v>17</v>
      </c>
      <c r="H151" s="8" t="s">
        <v>18</v>
      </c>
      <c r="I151" s="8" t="s">
        <v>156</v>
      </c>
      <c r="J151" s="21" t="s">
        <v>157</v>
      </c>
      <c r="K151" s="23">
        <v>45141</v>
      </c>
      <c r="L151" s="8">
        <v>22</v>
      </c>
      <c r="M151" s="8" t="s">
        <v>30</v>
      </c>
      <c r="N151" s="8" t="s">
        <v>21</v>
      </c>
      <c r="O151" s="20">
        <v>10975340</v>
      </c>
    </row>
    <row r="152" customHeight="1" spans="1:15">
      <c r="A152" s="8" t="s">
        <v>83</v>
      </c>
      <c r="B152" s="12" t="s">
        <v>84</v>
      </c>
      <c r="C152" s="12"/>
      <c r="D152" s="12"/>
      <c r="E152" s="12"/>
      <c r="F152" s="8" t="s">
        <v>17</v>
      </c>
      <c r="G152" s="8" t="s">
        <v>17</v>
      </c>
      <c r="H152" s="8" t="s">
        <v>18</v>
      </c>
      <c r="I152" s="8" t="s">
        <v>86</v>
      </c>
      <c r="J152" s="21">
        <v>41</v>
      </c>
      <c r="K152" s="23">
        <v>45177</v>
      </c>
      <c r="L152" s="8">
        <v>20</v>
      </c>
      <c r="M152" s="8" t="s">
        <v>20</v>
      </c>
      <c r="N152" s="8" t="s">
        <v>21</v>
      </c>
      <c r="O152" s="20">
        <v>8507730</v>
      </c>
    </row>
    <row r="153" customHeight="1" spans="1:15">
      <c r="A153" s="8" t="s">
        <v>105</v>
      </c>
      <c r="B153" s="12" t="s">
        <v>122</v>
      </c>
      <c r="C153" s="12"/>
      <c r="D153" s="12"/>
      <c r="E153" s="12"/>
      <c r="F153" s="8" t="s">
        <v>17</v>
      </c>
      <c r="G153" s="8" t="s">
        <v>33</v>
      </c>
      <c r="H153" s="8" t="s">
        <v>18</v>
      </c>
      <c r="I153" s="8" t="s">
        <v>39</v>
      </c>
      <c r="J153" s="21">
        <v>41</v>
      </c>
      <c r="K153" s="23">
        <v>45263</v>
      </c>
      <c r="L153" s="8">
        <v>22</v>
      </c>
      <c r="M153" s="8" t="s">
        <v>45</v>
      </c>
      <c r="N153" s="8" t="s">
        <v>21</v>
      </c>
      <c r="O153" s="20">
        <v>2927985</v>
      </c>
    </row>
    <row r="154" customHeight="1" spans="1:15">
      <c r="A154" s="8" t="s">
        <v>87</v>
      </c>
      <c r="B154" s="12" t="s">
        <v>88</v>
      </c>
      <c r="C154" s="12"/>
      <c r="D154" s="12"/>
      <c r="E154" s="12"/>
      <c r="F154" s="8" t="s">
        <v>17</v>
      </c>
      <c r="G154" s="8" t="s">
        <v>26</v>
      </c>
      <c r="H154" s="8" t="s">
        <v>18</v>
      </c>
      <c r="I154" s="8" t="s">
        <v>90</v>
      </c>
      <c r="J154" s="21" t="s">
        <v>216</v>
      </c>
      <c r="K154" s="21">
        <v>11</v>
      </c>
      <c r="L154" s="8">
        <v>22</v>
      </c>
      <c r="M154" s="8" t="s">
        <v>30</v>
      </c>
      <c r="N154" s="8" t="s">
        <v>21</v>
      </c>
      <c r="O154" s="20">
        <v>6960870</v>
      </c>
    </row>
    <row r="155" customHeight="1" spans="1:15">
      <c r="A155" s="8" t="s">
        <v>125</v>
      </c>
      <c r="B155" s="12" t="s">
        <v>126</v>
      </c>
      <c r="C155" s="12"/>
      <c r="D155" s="12"/>
      <c r="E155" s="12"/>
      <c r="F155" s="8" t="s">
        <v>17</v>
      </c>
      <c r="G155" s="8" t="s">
        <v>127</v>
      </c>
      <c r="H155" s="8" t="s">
        <v>18</v>
      </c>
      <c r="I155" s="8" t="s">
        <v>19</v>
      </c>
      <c r="J155" s="21">
        <v>45</v>
      </c>
      <c r="K155" s="21" t="s">
        <v>139</v>
      </c>
      <c r="L155" s="8">
        <v>23</v>
      </c>
      <c r="M155" s="8" t="s">
        <v>20</v>
      </c>
      <c r="N155" s="8" t="s">
        <v>21</v>
      </c>
      <c r="O155" s="20">
        <v>4714240</v>
      </c>
    </row>
    <row r="156" customHeight="1" spans="1:15">
      <c r="A156" s="8" t="s">
        <v>152</v>
      </c>
      <c r="B156" s="12" t="s">
        <v>202</v>
      </c>
      <c r="C156" s="12"/>
      <c r="D156" s="12"/>
      <c r="E156" s="12"/>
      <c r="F156" s="8" t="s">
        <v>113</v>
      </c>
      <c r="G156" s="8" t="s">
        <v>26</v>
      </c>
      <c r="H156" s="8" t="s">
        <v>18</v>
      </c>
      <c r="I156" s="8" t="s">
        <v>34</v>
      </c>
      <c r="J156" s="21">
        <v>44</v>
      </c>
      <c r="K156" s="21" t="s">
        <v>93</v>
      </c>
      <c r="L156" s="8">
        <v>26</v>
      </c>
      <c r="M156" s="8" t="s">
        <v>20</v>
      </c>
      <c r="N156" s="8" t="s">
        <v>21</v>
      </c>
      <c r="O156" s="20">
        <v>6592570</v>
      </c>
    </row>
    <row r="157" customHeight="1" spans="1:15">
      <c r="A157" s="8" t="s">
        <v>78</v>
      </c>
      <c r="B157" s="12" t="s">
        <v>79</v>
      </c>
      <c r="C157" s="12"/>
      <c r="D157" s="12"/>
      <c r="E157" s="12"/>
      <c r="F157" s="8" t="s">
        <v>132</v>
      </c>
      <c r="G157" s="8" t="s">
        <v>33</v>
      </c>
      <c r="H157" s="8" t="s">
        <v>50</v>
      </c>
      <c r="I157" s="8" t="s">
        <v>39</v>
      </c>
      <c r="J157" s="21">
        <v>39</v>
      </c>
      <c r="K157" s="21" t="s">
        <v>82</v>
      </c>
      <c r="L157" s="8">
        <v>20</v>
      </c>
      <c r="M157" s="8" t="s">
        <v>45</v>
      </c>
      <c r="N157" s="8" t="s">
        <v>21</v>
      </c>
      <c r="O157" s="20">
        <v>5598160</v>
      </c>
    </row>
    <row r="158" customHeight="1" spans="1:15">
      <c r="A158" s="8" t="s">
        <v>135</v>
      </c>
      <c r="B158" s="12" t="s">
        <v>136</v>
      </c>
      <c r="C158" s="12"/>
      <c r="D158" s="12"/>
      <c r="E158" s="12"/>
      <c r="F158" s="8" t="s">
        <v>17</v>
      </c>
      <c r="G158" s="8" t="s">
        <v>33</v>
      </c>
      <c r="H158" s="8" t="s">
        <v>18</v>
      </c>
      <c r="I158" s="8" t="s">
        <v>34</v>
      </c>
      <c r="J158" s="21" t="s">
        <v>217</v>
      </c>
      <c r="K158" s="21" t="s">
        <v>218</v>
      </c>
      <c r="L158" s="8">
        <v>22</v>
      </c>
      <c r="M158" s="8" t="s">
        <v>30</v>
      </c>
      <c r="N158" s="8" t="s">
        <v>21</v>
      </c>
      <c r="O158" s="20">
        <v>3093720</v>
      </c>
    </row>
    <row r="159" customHeight="1" spans="1:15">
      <c r="A159" s="8" t="s">
        <v>129</v>
      </c>
      <c r="B159" s="12" t="s">
        <v>219</v>
      </c>
      <c r="C159" s="12"/>
      <c r="D159" s="12"/>
      <c r="E159" s="12"/>
      <c r="F159" s="8" t="s">
        <v>25</v>
      </c>
      <c r="G159" s="8" t="s">
        <v>26</v>
      </c>
      <c r="H159" s="8" t="s">
        <v>18</v>
      </c>
      <c r="I159" s="8" t="s">
        <v>34</v>
      </c>
      <c r="J159" s="21">
        <v>41</v>
      </c>
      <c r="K159" s="21" t="s">
        <v>220</v>
      </c>
      <c r="L159" s="8">
        <v>22</v>
      </c>
      <c r="M159" s="8" t="s">
        <v>30</v>
      </c>
      <c r="N159" s="8" t="s">
        <v>21</v>
      </c>
      <c r="O159" s="20">
        <v>3498850</v>
      </c>
    </row>
    <row r="160" customHeight="1" spans="1:15">
      <c r="A160" s="8" t="s">
        <v>147</v>
      </c>
      <c r="B160" s="12" t="s">
        <v>148</v>
      </c>
      <c r="C160" s="12"/>
      <c r="D160" s="12"/>
      <c r="E160" s="12"/>
      <c r="F160" s="8" t="s">
        <v>17</v>
      </c>
      <c r="G160" s="8" t="s">
        <v>17</v>
      </c>
      <c r="H160" s="8" t="s">
        <v>18</v>
      </c>
      <c r="I160" s="8" t="s">
        <v>34</v>
      </c>
      <c r="J160" s="21">
        <v>42</v>
      </c>
      <c r="K160" s="21" t="s">
        <v>149</v>
      </c>
      <c r="L160" s="8">
        <v>22</v>
      </c>
      <c r="M160" s="8" t="s">
        <v>45</v>
      </c>
      <c r="N160" s="8" t="s">
        <v>21</v>
      </c>
      <c r="O160" s="20">
        <v>3388360</v>
      </c>
    </row>
    <row r="161" customHeight="1" spans="1:15">
      <c r="A161" s="8" t="s">
        <v>98</v>
      </c>
      <c r="B161" s="12" t="s">
        <v>169</v>
      </c>
      <c r="C161" s="12"/>
      <c r="D161" s="12"/>
      <c r="E161" s="12"/>
      <c r="F161" s="8" t="s">
        <v>17</v>
      </c>
      <c r="G161" s="8" t="s">
        <v>33</v>
      </c>
      <c r="H161" s="8" t="s">
        <v>50</v>
      </c>
      <c r="I161" s="8" t="s">
        <v>34</v>
      </c>
      <c r="J161" s="21">
        <v>44</v>
      </c>
      <c r="K161" s="21" t="s">
        <v>164</v>
      </c>
      <c r="L161" s="8">
        <v>24</v>
      </c>
      <c r="M161" s="8" t="s">
        <v>20</v>
      </c>
      <c r="N161" s="8" t="s">
        <v>21</v>
      </c>
      <c r="O161" s="20">
        <v>2762250</v>
      </c>
    </row>
    <row r="162" customHeight="1" spans="1:15">
      <c r="A162" s="8" t="s">
        <v>52</v>
      </c>
      <c r="B162" s="12" t="s">
        <v>53</v>
      </c>
      <c r="C162" s="12"/>
      <c r="D162" s="12"/>
      <c r="E162" s="12"/>
      <c r="F162" s="8" t="s">
        <v>17</v>
      </c>
      <c r="G162" s="8" t="s">
        <v>177</v>
      </c>
      <c r="H162" s="8" t="s">
        <v>18</v>
      </c>
      <c r="I162" s="8" t="s">
        <v>55</v>
      </c>
      <c r="J162" s="21">
        <v>43</v>
      </c>
      <c r="K162" s="21" t="s">
        <v>210</v>
      </c>
      <c r="L162" s="8">
        <v>22</v>
      </c>
      <c r="M162" s="8" t="s">
        <v>30</v>
      </c>
      <c r="N162" s="8" t="s">
        <v>179</v>
      </c>
      <c r="O162" s="20">
        <v>478790</v>
      </c>
    </row>
    <row r="163" customHeight="1" spans="1:15">
      <c r="A163" s="8" t="s">
        <v>61</v>
      </c>
      <c r="B163" s="12" t="s">
        <v>62</v>
      </c>
      <c r="C163" s="12"/>
      <c r="D163" s="12"/>
      <c r="E163" s="12"/>
      <c r="F163" s="8" t="s">
        <v>17</v>
      </c>
      <c r="G163" s="8" t="s">
        <v>33</v>
      </c>
      <c r="H163" s="8" t="s">
        <v>18</v>
      </c>
      <c r="I163" s="8" t="s">
        <v>39</v>
      </c>
      <c r="J163" s="21" t="s">
        <v>63</v>
      </c>
      <c r="K163" s="21" t="s">
        <v>64</v>
      </c>
      <c r="L163" s="8">
        <v>20</v>
      </c>
      <c r="M163" s="8" t="s">
        <v>45</v>
      </c>
      <c r="N163" s="8" t="s">
        <v>21</v>
      </c>
      <c r="O163" s="20">
        <v>239395</v>
      </c>
    </row>
    <row r="164" customHeight="1" spans="1:15">
      <c r="A164" s="8" t="s">
        <v>67</v>
      </c>
      <c r="B164" s="12" t="s">
        <v>68</v>
      </c>
      <c r="C164" s="12"/>
      <c r="D164" s="12"/>
      <c r="E164" s="12"/>
      <c r="F164" s="8" t="s">
        <v>17</v>
      </c>
      <c r="G164" s="8" t="s">
        <v>33</v>
      </c>
      <c r="H164" s="8" t="s">
        <v>18</v>
      </c>
      <c r="I164" s="8" t="s">
        <v>39</v>
      </c>
      <c r="J164" s="21">
        <v>40</v>
      </c>
      <c r="K164" s="23">
        <v>45224</v>
      </c>
      <c r="L164" s="8">
        <v>20</v>
      </c>
      <c r="M164" s="8" t="s">
        <v>20</v>
      </c>
      <c r="N164" s="8" t="s">
        <v>21</v>
      </c>
      <c r="O164" s="20">
        <v>920750</v>
      </c>
    </row>
    <row r="165" customHeight="1" spans="1:15">
      <c r="A165" s="8" t="s">
        <v>65</v>
      </c>
      <c r="B165" s="12" t="s">
        <v>221</v>
      </c>
      <c r="C165" s="12"/>
      <c r="D165" s="12"/>
      <c r="E165" s="12"/>
      <c r="F165" s="8" t="s">
        <v>17</v>
      </c>
      <c r="G165" s="8" t="s">
        <v>33</v>
      </c>
      <c r="H165" s="8" t="s">
        <v>18</v>
      </c>
      <c r="I165" s="8" t="s">
        <v>86</v>
      </c>
      <c r="J165" s="21">
        <v>40</v>
      </c>
      <c r="K165" s="23">
        <v>45245</v>
      </c>
      <c r="L165" s="8">
        <v>20</v>
      </c>
      <c r="M165" s="8" t="s">
        <v>45</v>
      </c>
      <c r="N165" s="8" t="s">
        <v>21</v>
      </c>
      <c r="O165" s="20">
        <v>423545</v>
      </c>
    </row>
    <row r="166" customHeight="1" spans="1:15">
      <c r="A166" s="8" t="s">
        <v>114</v>
      </c>
      <c r="B166" s="12" t="s">
        <v>222</v>
      </c>
      <c r="C166" s="12"/>
      <c r="D166" s="12"/>
      <c r="E166" s="12"/>
      <c r="F166" s="8" t="s">
        <v>17</v>
      </c>
      <c r="G166" s="8" t="s">
        <v>33</v>
      </c>
      <c r="H166" s="8" t="s">
        <v>18</v>
      </c>
      <c r="I166" s="8" t="s">
        <v>86</v>
      </c>
      <c r="J166" s="21">
        <v>40</v>
      </c>
      <c r="K166" s="21" t="s">
        <v>182</v>
      </c>
      <c r="L166" s="8">
        <v>20</v>
      </c>
      <c r="M166" s="8" t="s">
        <v>45</v>
      </c>
      <c r="N166" s="8" t="s">
        <v>21</v>
      </c>
      <c r="O166" s="20">
        <v>1012825</v>
      </c>
    </row>
    <row r="167" customHeight="1" spans="1:15">
      <c r="A167" s="8" t="s">
        <v>223</v>
      </c>
      <c r="B167" s="12" t="s">
        <v>224</v>
      </c>
      <c r="C167" s="12"/>
      <c r="D167" s="12"/>
      <c r="E167" s="12"/>
      <c r="F167" s="8" t="s">
        <v>225</v>
      </c>
      <c r="G167" s="8" t="s">
        <v>33</v>
      </c>
      <c r="H167" s="8" t="s">
        <v>44</v>
      </c>
      <c r="I167" s="8" t="s">
        <v>39</v>
      </c>
      <c r="J167" s="21">
        <v>39</v>
      </c>
      <c r="K167" s="21">
        <v>5</v>
      </c>
      <c r="L167" s="8">
        <v>22</v>
      </c>
      <c r="M167" s="8" t="s">
        <v>20</v>
      </c>
      <c r="N167" s="8" t="s">
        <v>21</v>
      </c>
      <c r="O167" s="20">
        <v>589280</v>
      </c>
    </row>
    <row r="168" customHeight="1" spans="1:15">
      <c r="A168" s="8" t="s">
        <v>226</v>
      </c>
      <c r="B168" s="12" t="s">
        <v>227</v>
      </c>
      <c r="C168" s="12"/>
      <c r="D168" s="12"/>
      <c r="E168" s="12"/>
      <c r="F168" s="8" t="s">
        <v>17</v>
      </c>
      <c r="G168" s="8" t="s">
        <v>33</v>
      </c>
      <c r="H168" s="8" t="s">
        <v>18</v>
      </c>
      <c r="I168" s="8" t="s">
        <v>86</v>
      </c>
      <c r="J168" s="21">
        <v>40</v>
      </c>
      <c r="K168" s="23">
        <v>45204</v>
      </c>
      <c r="L168" s="8">
        <v>20</v>
      </c>
      <c r="M168" s="8" t="s">
        <v>45</v>
      </c>
      <c r="N168" s="8" t="s">
        <v>21</v>
      </c>
      <c r="O168" s="20">
        <v>515620</v>
      </c>
    </row>
    <row r="169" customHeight="1" spans="1:15">
      <c r="A169" s="8" t="s">
        <v>129</v>
      </c>
      <c r="B169" s="12" t="s">
        <v>192</v>
      </c>
      <c r="C169" s="12"/>
      <c r="D169" s="12"/>
      <c r="E169" s="12"/>
      <c r="F169" s="8" t="s">
        <v>17</v>
      </c>
      <c r="G169" s="8" t="s">
        <v>33</v>
      </c>
      <c r="H169" s="8" t="s">
        <v>18</v>
      </c>
      <c r="I169" s="8" t="s">
        <v>86</v>
      </c>
      <c r="J169" s="21" t="s">
        <v>157</v>
      </c>
      <c r="K169" s="23">
        <v>45153</v>
      </c>
      <c r="L169" s="8">
        <v>22</v>
      </c>
      <c r="M169" s="8" t="s">
        <v>35</v>
      </c>
      <c r="N169" s="8" t="s">
        <v>21</v>
      </c>
      <c r="O169" s="20">
        <v>2025650</v>
      </c>
    </row>
    <row r="170" customHeight="1" spans="1:15">
      <c r="A170" s="8" t="s">
        <v>147</v>
      </c>
      <c r="B170" s="12" t="s">
        <v>148</v>
      </c>
      <c r="C170" s="12"/>
      <c r="D170" s="12"/>
      <c r="E170" s="12"/>
      <c r="F170" s="8" t="s">
        <v>17</v>
      </c>
      <c r="G170" s="8" t="s">
        <v>17</v>
      </c>
      <c r="H170" s="8" t="s">
        <v>18</v>
      </c>
      <c r="I170" s="8" t="s">
        <v>34</v>
      </c>
      <c r="J170" s="21">
        <v>38</v>
      </c>
      <c r="K170" s="21" t="s">
        <v>149</v>
      </c>
      <c r="L170" s="8">
        <v>25</v>
      </c>
      <c r="M170" s="8" t="s">
        <v>20</v>
      </c>
      <c r="N170" s="8" t="s">
        <v>21</v>
      </c>
      <c r="O170" s="20">
        <v>3204210</v>
      </c>
    </row>
    <row r="171" customHeight="1" spans="1:15">
      <c r="A171" s="8" t="s">
        <v>135</v>
      </c>
      <c r="B171" s="12" t="s">
        <v>228</v>
      </c>
      <c r="C171" s="12"/>
      <c r="D171" s="12"/>
      <c r="E171" s="12"/>
      <c r="F171" s="8" t="s">
        <v>17</v>
      </c>
      <c r="G171" s="8" t="s">
        <v>33</v>
      </c>
      <c r="H171" s="8" t="s">
        <v>18</v>
      </c>
      <c r="I171" s="8" t="s">
        <v>86</v>
      </c>
      <c r="J171" s="21">
        <v>42</v>
      </c>
      <c r="K171" s="23">
        <v>45245</v>
      </c>
      <c r="L171" s="8">
        <v>20</v>
      </c>
      <c r="M171" s="8" t="s">
        <v>30</v>
      </c>
      <c r="N171" s="8" t="s">
        <v>21</v>
      </c>
      <c r="O171" s="20">
        <v>2909570</v>
      </c>
    </row>
    <row r="172" customHeight="1" spans="1:15">
      <c r="A172" s="8" t="s">
        <v>77</v>
      </c>
      <c r="B172" s="12" t="s">
        <v>229</v>
      </c>
      <c r="C172" s="12"/>
      <c r="D172" s="12"/>
      <c r="E172" s="12"/>
      <c r="F172" s="8" t="s">
        <v>230</v>
      </c>
      <c r="G172" s="8" t="s">
        <v>177</v>
      </c>
      <c r="H172" s="8" t="s">
        <v>18</v>
      </c>
      <c r="I172" s="8" t="s">
        <v>96</v>
      </c>
      <c r="J172" s="21">
        <v>45</v>
      </c>
      <c r="K172" s="21" t="s">
        <v>231</v>
      </c>
      <c r="L172" s="8">
        <v>22</v>
      </c>
      <c r="M172" s="8" t="s">
        <v>20</v>
      </c>
      <c r="N172" s="8" t="s">
        <v>21</v>
      </c>
      <c r="O172" s="20">
        <v>1233805</v>
      </c>
    </row>
    <row r="173" customHeight="1" spans="1:15">
      <c r="A173" s="8" t="s">
        <v>14</v>
      </c>
      <c r="B173" s="12" t="s">
        <v>117</v>
      </c>
      <c r="C173" s="12"/>
      <c r="D173" s="12"/>
      <c r="E173" s="12"/>
      <c r="F173" s="8" t="s">
        <v>17</v>
      </c>
      <c r="G173" s="8" t="s">
        <v>118</v>
      </c>
      <c r="H173" s="8" t="s">
        <v>18</v>
      </c>
      <c r="I173" s="8" t="s">
        <v>34</v>
      </c>
      <c r="J173" s="21">
        <v>36</v>
      </c>
      <c r="K173" s="23">
        <v>45265</v>
      </c>
      <c r="L173" s="8">
        <v>20</v>
      </c>
      <c r="M173" s="8" t="s">
        <v>20</v>
      </c>
      <c r="N173" s="8" t="s">
        <v>21</v>
      </c>
      <c r="O173" s="20">
        <v>2946400</v>
      </c>
    </row>
    <row r="174" customHeight="1" spans="1:15">
      <c r="A174" s="8" t="s">
        <v>22</v>
      </c>
      <c r="B174" s="12" t="s">
        <v>91</v>
      </c>
      <c r="C174" s="12"/>
      <c r="D174" s="12"/>
      <c r="E174" s="12"/>
      <c r="F174" s="8" t="s">
        <v>17</v>
      </c>
      <c r="G174" s="8" t="s">
        <v>17</v>
      </c>
      <c r="H174" s="8" t="s">
        <v>18</v>
      </c>
      <c r="I174" s="8" t="s">
        <v>86</v>
      </c>
      <c r="J174" s="21">
        <v>42</v>
      </c>
      <c r="K174" s="21" t="s">
        <v>232</v>
      </c>
      <c r="L174" s="8">
        <v>20</v>
      </c>
      <c r="M174" s="8" t="s">
        <v>20</v>
      </c>
      <c r="N174" s="8" t="s">
        <v>21</v>
      </c>
      <c r="O174" s="20">
        <v>2393950</v>
      </c>
    </row>
    <row r="175" customHeight="1" spans="1:15">
      <c r="A175" s="8" t="s">
        <v>41</v>
      </c>
      <c r="B175" s="12" t="s">
        <v>211</v>
      </c>
      <c r="C175" s="12"/>
      <c r="D175" s="12"/>
      <c r="E175" s="12"/>
      <c r="F175" s="8" t="s">
        <v>17</v>
      </c>
      <c r="G175" s="8" t="s">
        <v>33</v>
      </c>
      <c r="H175" s="8" t="s">
        <v>18</v>
      </c>
      <c r="I175" s="8" t="s">
        <v>39</v>
      </c>
      <c r="J175" s="21">
        <v>33</v>
      </c>
      <c r="K175" s="21" t="s">
        <v>212</v>
      </c>
      <c r="L175" s="8">
        <v>16</v>
      </c>
      <c r="M175" s="8" t="s">
        <v>45</v>
      </c>
      <c r="N175" s="8" t="s">
        <v>21</v>
      </c>
      <c r="O175" s="20">
        <v>1657350</v>
      </c>
    </row>
    <row r="176" customHeight="1" spans="1:15">
      <c r="A176" s="8" t="s">
        <v>31</v>
      </c>
      <c r="B176" s="12" t="s">
        <v>233</v>
      </c>
      <c r="C176" s="12"/>
      <c r="D176" s="12"/>
      <c r="E176" s="12"/>
      <c r="F176" s="8" t="s">
        <v>17</v>
      </c>
      <c r="G176" s="8" t="s">
        <v>17</v>
      </c>
      <c r="H176" s="8" t="s">
        <v>44</v>
      </c>
      <c r="I176" s="8" t="s">
        <v>19</v>
      </c>
      <c r="J176" s="21">
        <v>43</v>
      </c>
      <c r="K176" s="23">
        <v>45207</v>
      </c>
      <c r="L176" s="8">
        <v>20</v>
      </c>
      <c r="M176" s="8" t="s">
        <v>30</v>
      </c>
      <c r="N176" s="8" t="s">
        <v>21</v>
      </c>
      <c r="O176" s="20">
        <v>662940</v>
      </c>
    </row>
    <row r="177" customHeight="1" spans="1:15">
      <c r="A177" s="8" t="s">
        <v>36</v>
      </c>
      <c r="B177" s="12" t="s">
        <v>94</v>
      </c>
      <c r="C177" s="12"/>
      <c r="D177" s="12"/>
      <c r="E177" s="12"/>
      <c r="F177" s="8" t="s">
        <v>17</v>
      </c>
      <c r="G177" s="8" t="s">
        <v>26</v>
      </c>
      <c r="H177" s="8" t="s">
        <v>18</v>
      </c>
      <c r="I177" s="8" t="s">
        <v>234</v>
      </c>
      <c r="J177" s="21">
        <v>42</v>
      </c>
      <c r="K177" s="21" t="s">
        <v>213</v>
      </c>
      <c r="L177" s="8">
        <v>20</v>
      </c>
      <c r="M177" s="8" t="s">
        <v>30</v>
      </c>
      <c r="N177" s="8" t="s">
        <v>21</v>
      </c>
      <c r="O177" s="20">
        <v>1325880</v>
      </c>
    </row>
    <row r="178" customHeight="1" spans="1:15">
      <c r="A178" s="8" t="s">
        <v>105</v>
      </c>
      <c r="B178" s="12" t="s">
        <v>122</v>
      </c>
      <c r="C178" s="12"/>
      <c r="D178" s="12"/>
      <c r="E178" s="12"/>
      <c r="F178" s="8" t="s">
        <v>17</v>
      </c>
      <c r="G178" s="8" t="s">
        <v>33</v>
      </c>
      <c r="H178" s="8" t="s">
        <v>18</v>
      </c>
      <c r="I178" s="8" t="s">
        <v>39</v>
      </c>
      <c r="J178" s="21">
        <v>41</v>
      </c>
      <c r="K178" s="23">
        <v>45263</v>
      </c>
      <c r="L178" s="8">
        <v>22</v>
      </c>
      <c r="M178" s="8" t="s">
        <v>30</v>
      </c>
      <c r="N178" s="8" t="s">
        <v>21</v>
      </c>
      <c r="O178" s="20">
        <v>3277870</v>
      </c>
    </row>
    <row r="179" customHeight="1" spans="1:15">
      <c r="A179" s="8" t="s">
        <v>98</v>
      </c>
      <c r="B179" s="12" t="s">
        <v>163</v>
      </c>
      <c r="C179" s="12"/>
      <c r="D179" s="12"/>
      <c r="E179" s="12"/>
      <c r="F179" s="8" t="s">
        <v>25</v>
      </c>
      <c r="G179" s="8" t="s">
        <v>33</v>
      </c>
      <c r="H179" s="8" t="s">
        <v>50</v>
      </c>
      <c r="I179" s="8" t="s">
        <v>19</v>
      </c>
      <c r="J179" s="21">
        <v>44</v>
      </c>
      <c r="K179" s="21" t="s">
        <v>164</v>
      </c>
      <c r="L179" s="8">
        <v>24</v>
      </c>
      <c r="M179" s="8" t="s">
        <v>20</v>
      </c>
      <c r="N179" s="8" t="s">
        <v>21</v>
      </c>
      <c r="O179" s="20">
        <v>2099310</v>
      </c>
    </row>
    <row r="180" customHeight="1" spans="1:15">
      <c r="A180" s="8" t="s">
        <v>154</v>
      </c>
      <c r="B180" s="12" t="s">
        <v>155</v>
      </c>
      <c r="C180" s="12"/>
      <c r="D180" s="12"/>
      <c r="E180" s="12"/>
      <c r="F180" s="8" t="s">
        <v>17</v>
      </c>
      <c r="G180" s="8" t="s">
        <v>17</v>
      </c>
      <c r="H180" s="8" t="s">
        <v>18</v>
      </c>
      <c r="I180" s="8" t="s">
        <v>156</v>
      </c>
      <c r="J180" s="21" t="s">
        <v>157</v>
      </c>
      <c r="K180" s="23">
        <v>45141</v>
      </c>
      <c r="L180" s="8">
        <v>22</v>
      </c>
      <c r="M180" s="8" t="s">
        <v>30</v>
      </c>
      <c r="N180" s="8" t="s">
        <v>21</v>
      </c>
      <c r="O180" s="20">
        <v>12522200</v>
      </c>
    </row>
    <row r="181" customHeight="1" spans="1:15">
      <c r="A181" s="8" t="s">
        <v>46</v>
      </c>
      <c r="B181" s="12" t="s">
        <v>109</v>
      </c>
      <c r="C181" s="12"/>
      <c r="D181" s="12"/>
      <c r="E181" s="12"/>
      <c r="F181" s="8" t="s">
        <v>17</v>
      </c>
      <c r="G181" s="8" t="s">
        <v>33</v>
      </c>
      <c r="H181" s="8" t="s">
        <v>18</v>
      </c>
      <c r="I181" s="8" t="s">
        <v>86</v>
      </c>
      <c r="J181" s="21">
        <v>39</v>
      </c>
      <c r="K181" s="21" t="s">
        <v>111</v>
      </c>
      <c r="L181" s="8">
        <v>20</v>
      </c>
      <c r="M181" s="8" t="s">
        <v>45</v>
      </c>
      <c r="N181" s="8" t="s">
        <v>21</v>
      </c>
      <c r="O181" s="20">
        <v>2504440</v>
      </c>
    </row>
    <row r="182" customHeight="1" spans="1:15">
      <c r="A182" s="8" t="s">
        <v>74</v>
      </c>
      <c r="B182" s="12" t="s">
        <v>235</v>
      </c>
      <c r="C182" s="12"/>
      <c r="D182" s="12"/>
      <c r="E182" s="12"/>
      <c r="F182" s="8" t="s">
        <v>17</v>
      </c>
      <c r="G182" s="8" t="s">
        <v>26</v>
      </c>
      <c r="H182" s="8" t="s">
        <v>18</v>
      </c>
      <c r="I182" s="8" t="s">
        <v>34</v>
      </c>
      <c r="J182" s="21">
        <v>41</v>
      </c>
      <c r="K182" s="23">
        <v>45176</v>
      </c>
      <c r="L182" s="8">
        <v>22</v>
      </c>
      <c r="M182" s="8" t="s">
        <v>20</v>
      </c>
      <c r="N182" s="8" t="s">
        <v>21</v>
      </c>
      <c r="O182" s="20">
        <v>920750</v>
      </c>
    </row>
    <row r="183" customHeight="1" spans="1:15">
      <c r="A183" s="8" t="s">
        <v>114</v>
      </c>
      <c r="B183" s="12">
        <v>1858</v>
      </c>
      <c r="C183" s="12"/>
      <c r="D183" s="12"/>
      <c r="E183" s="12"/>
      <c r="F183" s="8" t="s">
        <v>236</v>
      </c>
      <c r="G183" s="8" t="s">
        <v>33</v>
      </c>
      <c r="H183" s="8" t="s">
        <v>18</v>
      </c>
      <c r="I183" s="8" t="s">
        <v>34</v>
      </c>
      <c r="J183" s="21">
        <v>44</v>
      </c>
      <c r="K183" s="23">
        <v>45268</v>
      </c>
      <c r="L183" s="8">
        <v>22</v>
      </c>
      <c r="M183" s="8" t="s">
        <v>20</v>
      </c>
      <c r="N183" s="8" t="s">
        <v>21</v>
      </c>
      <c r="O183" s="20">
        <v>1951990</v>
      </c>
    </row>
    <row r="184" customHeight="1" spans="1:15">
      <c r="A184" s="8" t="s">
        <v>154</v>
      </c>
      <c r="B184" s="12" t="s">
        <v>155</v>
      </c>
      <c r="C184" s="12"/>
      <c r="D184" s="12"/>
      <c r="E184" s="12"/>
      <c r="F184" s="8" t="s">
        <v>17</v>
      </c>
      <c r="G184" s="8" t="s">
        <v>17</v>
      </c>
      <c r="H184" s="8" t="s">
        <v>18</v>
      </c>
      <c r="I184" s="8" t="s">
        <v>156</v>
      </c>
      <c r="J184" s="21" t="s">
        <v>157</v>
      </c>
      <c r="K184" s="23">
        <v>45141</v>
      </c>
      <c r="L184" s="8">
        <v>22</v>
      </c>
      <c r="M184" s="8" t="s">
        <v>30</v>
      </c>
      <c r="N184" s="8" t="s">
        <v>21</v>
      </c>
      <c r="O184" s="20">
        <v>12522200</v>
      </c>
    </row>
    <row r="185" customHeight="1" spans="1:15">
      <c r="A185" s="8" t="s">
        <v>83</v>
      </c>
      <c r="B185" s="12" t="s">
        <v>84</v>
      </c>
      <c r="C185" s="12"/>
      <c r="D185" s="12"/>
      <c r="E185" s="12"/>
      <c r="F185" s="8" t="s">
        <v>17</v>
      </c>
      <c r="G185" s="8" t="s">
        <v>17</v>
      </c>
      <c r="H185" s="8" t="s">
        <v>18</v>
      </c>
      <c r="I185" s="8" t="s">
        <v>86</v>
      </c>
      <c r="J185" s="21">
        <v>41</v>
      </c>
      <c r="K185" s="23">
        <v>45177</v>
      </c>
      <c r="L185" s="8">
        <v>20</v>
      </c>
      <c r="M185" s="8" t="s">
        <v>20</v>
      </c>
      <c r="N185" s="8" t="s">
        <v>21</v>
      </c>
      <c r="O185" s="20">
        <v>8102600</v>
      </c>
    </row>
    <row r="186" customHeight="1" spans="1:15">
      <c r="A186" s="8" t="s">
        <v>87</v>
      </c>
      <c r="B186" s="12" t="s">
        <v>88</v>
      </c>
      <c r="C186" s="12"/>
      <c r="D186" s="12"/>
      <c r="E186" s="12"/>
      <c r="F186" s="8" t="s">
        <v>17</v>
      </c>
      <c r="G186" s="8" t="s">
        <v>26</v>
      </c>
      <c r="H186" s="8" t="s">
        <v>18</v>
      </c>
      <c r="I186" s="8" t="s">
        <v>90</v>
      </c>
      <c r="J186" s="21">
        <v>41</v>
      </c>
      <c r="K186" s="21">
        <v>11</v>
      </c>
      <c r="L186" s="8">
        <v>21</v>
      </c>
      <c r="M186" s="8" t="s">
        <v>30</v>
      </c>
      <c r="N186" s="8" t="s">
        <v>21</v>
      </c>
      <c r="O186" s="20">
        <v>6445250</v>
      </c>
    </row>
    <row r="187" customHeight="1" spans="1:15">
      <c r="A187" s="8" t="s">
        <v>105</v>
      </c>
      <c r="B187" s="12" t="s">
        <v>122</v>
      </c>
      <c r="C187" s="12"/>
      <c r="D187" s="12"/>
      <c r="E187" s="12"/>
      <c r="F187" s="8" t="s">
        <v>17</v>
      </c>
      <c r="G187" s="8" t="s">
        <v>33</v>
      </c>
      <c r="H187" s="8" t="s">
        <v>18</v>
      </c>
      <c r="I187" s="8" t="s">
        <v>39</v>
      </c>
      <c r="J187" s="21">
        <v>41</v>
      </c>
      <c r="K187" s="21" t="s">
        <v>159</v>
      </c>
      <c r="L187" s="8">
        <v>22</v>
      </c>
      <c r="M187" s="8" t="s">
        <v>45</v>
      </c>
      <c r="N187" s="8" t="s">
        <v>21</v>
      </c>
      <c r="O187" s="20">
        <v>3130550</v>
      </c>
    </row>
    <row r="188" customHeight="1" spans="1:15">
      <c r="A188" s="8" t="s">
        <v>152</v>
      </c>
      <c r="B188" s="12" t="s">
        <v>202</v>
      </c>
      <c r="C188" s="12"/>
      <c r="D188" s="12"/>
      <c r="E188" s="12"/>
      <c r="F188" s="8" t="s">
        <v>113</v>
      </c>
      <c r="G188" s="8" t="s">
        <v>26</v>
      </c>
      <c r="H188" s="8" t="s">
        <v>18</v>
      </c>
      <c r="I188" s="8" t="s">
        <v>34</v>
      </c>
      <c r="J188" s="21" t="s">
        <v>237</v>
      </c>
      <c r="K188" s="21" t="s">
        <v>93</v>
      </c>
      <c r="L188" s="8">
        <v>22</v>
      </c>
      <c r="M188" s="8" t="s">
        <v>20</v>
      </c>
      <c r="N188" s="8" t="s">
        <v>21</v>
      </c>
      <c r="O188" s="20">
        <v>5524500</v>
      </c>
    </row>
    <row r="189" customHeight="1" spans="1:15">
      <c r="A189" s="8" t="s">
        <v>129</v>
      </c>
      <c r="B189" s="12" t="s">
        <v>130</v>
      </c>
      <c r="C189" s="12"/>
      <c r="D189" s="12"/>
      <c r="E189" s="12"/>
      <c r="F189" s="8" t="s">
        <v>17</v>
      </c>
      <c r="G189" s="8" t="s">
        <v>33</v>
      </c>
      <c r="H189" s="8" t="s">
        <v>18</v>
      </c>
      <c r="I189" s="8" t="s">
        <v>34</v>
      </c>
      <c r="J189" s="21">
        <v>38</v>
      </c>
      <c r="K189" s="23">
        <v>45264</v>
      </c>
      <c r="L189" s="8">
        <v>19</v>
      </c>
      <c r="M189" s="8" t="s">
        <v>35</v>
      </c>
      <c r="N189" s="8" t="s">
        <v>21</v>
      </c>
      <c r="O189" s="20">
        <v>2209800</v>
      </c>
    </row>
    <row r="190" customHeight="1" spans="1:15">
      <c r="A190" s="8" t="s">
        <v>144</v>
      </c>
      <c r="B190" s="12" t="s">
        <v>145</v>
      </c>
      <c r="C190" s="12"/>
      <c r="D190" s="12"/>
      <c r="E190" s="12"/>
      <c r="F190" s="8" t="s">
        <v>17</v>
      </c>
      <c r="G190" s="8" t="s">
        <v>33</v>
      </c>
      <c r="H190" s="8" t="s">
        <v>18</v>
      </c>
      <c r="I190" s="8" t="s">
        <v>86</v>
      </c>
      <c r="J190" s="21">
        <v>42</v>
      </c>
      <c r="K190" s="21" t="s">
        <v>175</v>
      </c>
      <c r="L190" s="8">
        <v>20</v>
      </c>
      <c r="M190" s="8" t="s">
        <v>20</v>
      </c>
      <c r="N190" s="8" t="s">
        <v>21</v>
      </c>
      <c r="O190" s="20">
        <v>1841500</v>
      </c>
    </row>
    <row r="191" customHeight="1" spans="1:15">
      <c r="A191" s="8" t="s">
        <v>98</v>
      </c>
      <c r="B191" s="12" t="s">
        <v>169</v>
      </c>
      <c r="C191" s="12"/>
      <c r="D191" s="12"/>
      <c r="E191" s="12"/>
      <c r="F191" s="8" t="s">
        <v>25</v>
      </c>
      <c r="G191" s="8" t="s">
        <v>26</v>
      </c>
      <c r="H191" s="8" t="s">
        <v>18</v>
      </c>
      <c r="I191" s="8" t="s">
        <v>19</v>
      </c>
      <c r="J191" s="21">
        <v>44</v>
      </c>
      <c r="K191" s="21" t="s">
        <v>164</v>
      </c>
      <c r="L191" s="8">
        <v>24</v>
      </c>
      <c r="M191" s="8" t="s">
        <v>20</v>
      </c>
      <c r="N191" s="8" t="s">
        <v>21</v>
      </c>
      <c r="O191" s="20">
        <v>3130550</v>
      </c>
    </row>
    <row r="192" customHeight="1" spans="1:15">
      <c r="A192" s="8" t="s">
        <v>147</v>
      </c>
      <c r="B192" s="12" t="s">
        <v>148</v>
      </c>
      <c r="C192" s="12"/>
      <c r="D192" s="12"/>
      <c r="E192" s="12"/>
      <c r="F192" s="8" t="s">
        <v>17</v>
      </c>
      <c r="G192" s="8" t="s">
        <v>17</v>
      </c>
      <c r="H192" s="8" t="s">
        <v>18</v>
      </c>
      <c r="I192" s="8" t="s">
        <v>34</v>
      </c>
      <c r="J192" s="21">
        <v>42</v>
      </c>
      <c r="K192" s="21" t="s">
        <v>149</v>
      </c>
      <c r="L192" s="8">
        <v>22</v>
      </c>
      <c r="M192" s="8" t="s">
        <v>30</v>
      </c>
      <c r="N192" s="8" t="s">
        <v>21</v>
      </c>
      <c r="O192" s="20">
        <v>3314700</v>
      </c>
    </row>
    <row r="193" customHeight="1" spans="1:15">
      <c r="A193" s="8" t="s">
        <v>125</v>
      </c>
      <c r="B193" s="12" t="s">
        <v>126</v>
      </c>
      <c r="C193" s="12"/>
      <c r="D193" s="12"/>
      <c r="E193" s="12"/>
      <c r="F193" s="8" t="s">
        <v>17</v>
      </c>
      <c r="G193" s="8" t="s">
        <v>238</v>
      </c>
      <c r="H193" s="8" t="s">
        <v>18</v>
      </c>
      <c r="I193" s="8" t="s">
        <v>19</v>
      </c>
      <c r="J193" s="21">
        <v>45</v>
      </c>
      <c r="K193" s="21" t="s">
        <v>139</v>
      </c>
      <c r="L193" s="8">
        <v>23</v>
      </c>
      <c r="M193" s="8" t="s">
        <v>20</v>
      </c>
      <c r="N193" s="8" t="s">
        <v>21</v>
      </c>
      <c r="O193" s="20">
        <v>4603750</v>
      </c>
    </row>
    <row r="194" customHeight="1" spans="1:15">
      <c r="A194" s="8" t="s">
        <v>142</v>
      </c>
      <c r="B194" s="12" t="s">
        <v>143</v>
      </c>
      <c r="C194" s="12"/>
      <c r="D194" s="12"/>
      <c r="E194" s="12"/>
      <c r="F194" s="8" t="s">
        <v>25</v>
      </c>
      <c r="G194" s="8" t="s">
        <v>33</v>
      </c>
      <c r="H194" s="8" t="s">
        <v>18</v>
      </c>
      <c r="I194" s="8" t="s">
        <v>39</v>
      </c>
      <c r="J194" s="21">
        <v>40</v>
      </c>
      <c r="K194" s="23">
        <v>45051</v>
      </c>
      <c r="L194" s="8">
        <v>21</v>
      </c>
      <c r="M194" s="8" t="s">
        <v>20</v>
      </c>
      <c r="N194" s="8" t="s">
        <v>21</v>
      </c>
      <c r="O194" s="20">
        <v>3683000</v>
      </c>
    </row>
    <row r="195" customHeight="1" spans="1:15">
      <c r="A195" s="8" t="s">
        <v>101</v>
      </c>
      <c r="B195" s="12" t="s">
        <v>102</v>
      </c>
      <c r="C195" s="12"/>
      <c r="D195" s="12"/>
      <c r="E195" s="12"/>
      <c r="F195" s="8" t="s">
        <v>17</v>
      </c>
      <c r="G195" s="8" t="s">
        <v>33</v>
      </c>
      <c r="H195" s="8" t="s">
        <v>18</v>
      </c>
      <c r="I195" s="8" t="s">
        <v>55</v>
      </c>
      <c r="J195" s="21">
        <v>41</v>
      </c>
      <c r="K195" s="23">
        <v>45267</v>
      </c>
      <c r="L195" s="8">
        <v>22</v>
      </c>
      <c r="M195" s="8" t="s">
        <v>20</v>
      </c>
      <c r="N195" s="8" t="s">
        <v>21</v>
      </c>
      <c r="O195" s="20">
        <v>1399540</v>
      </c>
    </row>
    <row r="196" customHeight="1" spans="1:15">
      <c r="A196" s="8" t="s">
        <v>98</v>
      </c>
      <c r="B196" s="12" t="s">
        <v>163</v>
      </c>
      <c r="C196" s="12"/>
      <c r="D196" s="12"/>
      <c r="E196" s="12"/>
      <c r="F196" s="8" t="s">
        <v>17</v>
      </c>
      <c r="G196" s="8" t="s">
        <v>33</v>
      </c>
      <c r="H196" s="8" t="s">
        <v>18</v>
      </c>
      <c r="I196" s="8" t="s">
        <v>19</v>
      </c>
      <c r="J196" s="21">
        <v>44</v>
      </c>
      <c r="K196" s="21" t="s">
        <v>164</v>
      </c>
      <c r="L196" s="8">
        <v>22</v>
      </c>
      <c r="M196" s="8" t="s">
        <v>20</v>
      </c>
      <c r="N196" s="8" t="s">
        <v>21</v>
      </c>
      <c r="O196" s="20">
        <v>3277870</v>
      </c>
    </row>
    <row r="197" customHeight="1" spans="1:15">
      <c r="A197" s="8" t="s">
        <v>152</v>
      </c>
      <c r="B197" s="12" t="s">
        <v>202</v>
      </c>
      <c r="C197" s="12"/>
      <c r="D197" s="12"/>
      <c r="E197" s="12"/>
      <c r="F197" s="8" t="s">
        <v>25</v>
      </c>
      <c r="G197" s="8" t="s">
        <v>26</v>
      </c>
      <c r="H197" s="8" t="s">
        <v>18</v>
      </c>
      <c r="I197" s="8" t="s">
        <v>34</v>
      </c>
      <c r="J197" s="21">
        <v>44</v>
      </c>
      <c r="K197" s="21" t="s">
        <v>93</v>
      </c>
      <c r="L197" s="8">
        <v>25</v>
      </c>
      <c r="M197" s="8" t="s">
        <v>20</v>
      </c>
      <c r="N197" s="8" t="s">
        <v>21</v>
      </c>
      <c r="O197" s="20">
        <v>6187440</v>
      </c>
    </row>
    <row r="198" customHeight="1" spans="1:15">
      <c r="A198" s="8" t="s">
        <v>105</v>
      </c>
      <c r="B198" s="12" t="s">
        <v>122</v>
      </c>
      <c r="C198" s="12"/>
      <c r="D198" s="12"/>
      <c r="E198" s="12"/>
      <c r="F198" s="8" t="s">
        <v>17</v>
      </c>
      <c r="G198" s="8" t="s">
        <v>33</v>
      </c>
      <c r="H198" s="8" t="s">
        <v>18</v>
      </c>
      <c r="I198" s="8" t="s">
        <v>39</v>
      </c>
      <c r="J198" s="21" t="s">
        <v>239</v>
      </c>
      <c r="K198" s="23">
        <v>45263</v>
      </c>
      <c r="L198" s="8">
        <v>20</v>
      </c>
      <c r="M198" s="8" t="s">
        <v>45</v>
      </c>
      <c r="N198" s="8" t="s">
        <v>21</v>
      </c>
      <c r="O198" s="20">
        <v>2541270</v>
      </c>
    </row>
    <row r="199" customHeight="1" spans="1:15">
      <c r="A199" s="8" t="s">
        <v>83</v>
      </c>
      <c r="B199" s="12" t="s">
        <v>84</v>
      </c>
      <c r="C199" s="12"/>
      <c r="D199" s="12"/>
      <c r="E199" s="12"/>
      <c r="F199" s="8" t="s">
        <v>17</v>
      </c>
      <c r="G199" s="8" t="s">
        <v>17</v>
      </c>
      <c r="H199" s="8" t="s">
        <v>18</v>
      </c>
      <c r="I199" s="8" t="s">
        <v>86</v>
      </c>
      <c r="J199" s="21">
        <v>41</v>
      </c>
      <c r="K199" s="23">
        <v>45177</v>
      </c>
      <c r="L199" s="8">
        <v>20</v>
      </c>
      <c r="M199" s="8" t="s">
        <v>30</v>
      </c>
      <c r="N199" s="8" t="s">
        <v>21</v>
      </c>
      <c r="O199" s="20">
        <v>9023350</v>
      </c>
    </row>
    <row r="200" customHeight="1" spans="1:15">
      <c r="A200" s="8" t="s">
        <v>87</v>
      </c>
      <c r="B200" s="12" t="s">
        <v>88</v>
      </c>
      <c r="C200" s="12"/>
      <c r="D200" s="12"/>
      <c r="E200" s="12"/>
      <c r="F200" s="8" t="s">
        <v>17</v>
      </c>
      <c r="G200" s="8" t="s">
        <v>26</v>
      </c>
      <c r="H200" s="8" t="s">
        <v>18</v>
      </c>
      <c r="I200" s="8" t="s">
        <v>90</v>
      </c>
      <c r="J200" s="21" t="s">
        <v>216</v>
      </c>
      <c r="K200" s="21">
        <v>11</v>
      </c>
      <c r="L200" s="8">
        <v>21</v>
      </c>
      <c r="M200" s="8" t="s">
        <v>45</v>
      </c>
      <c r="N200" s="8" t="s">
        <v>21</v>
      </c>
      <c r="O200" s="20">
        <v>7181850</v>
      </c>
    </row>
    <row r="201" customHeight="1" spans="1:15">
      <c r="A201" s="8" t="s">
        <v>78</v>
      </c>
      <c r="B201" s="12" t="s">
        <v>79</v>
      </c>
      <c r="C201" s="12"/>
      <c r="D201" s="12"/>
      <c r="E201" s="12"/>
      <c r="F201" s="8" t="s">
        <v>81</v>
      </c>
      <c r="G201" s="8" t="s">
        <v>33</v>
      </c>
      <c r="H201" s="8" t="s">
        <v>18</v>
      </c>
      <c r="I201" s="8" t="s">
        <v>39</v>
      </c>
      <c r="J201" s="21">
        <v>39</v>
      </c>
      <c r="K201" s="21" t="s">
        <v>82</v>
      </c>
      <c r="L201" s="8">
        <v>20</v>
      </c>
      <c r="M201" s="8" t="s">
        <v>45</v>
      </c>
      <c r="N201" s="8" t="s">
        <v>21</v>
      </c>
      <c r="O201" s="20">
        <v>9023350</v>
      </c>
    </row>
    <row r="202" customHeight="1" spans="1:15">
      <c r="A202" s="8" t="s">
        <v>133</v>
      </c>
      <c r="B202" s="12" t="s">
        <v>203</v>
      </c>
      <c r="C202" s="12"/>
      <c r="D202" s="12"/>
      <c r="E202" s="12"/>
      <c r="F202" s="8" t="s">
        <v>132</v>
      </c>
      <c r="G202" s="8" t="s">
        <v>33</v>
      </c>
      <c r="H202" s="8" t="s">
        <v>50</v>
      </c>
      <c r="I202" s="8" t="s">
        <v>39</v>
      </c>
      <c r="J202" s="21">
        <v>38</v>
      </c>
      <c r="K202" s="21">
        <v>6</v>
      </c>
      <c r="L202" s="8">
        <v>20</v>
      </c>
      <c r="M202" s="8" t="s">
        <v>35</v>
      </c>
      <c r="N202" s="8" t="s">
        <v>21</v>
      </c>
      <c r="O202" s="20">
        <v>7660640</v>
      </c>
    </row>
    <row r="203" customHeight="1" spans="1:15">
      <c r="A203" s="8" t="s">
        <v>125</v>
      </c>
      <c r="B203" s="12" t="s">
        <v>126</v>
      </c>
      <c r="C203" s="12"/>
      <c r="D203" s="12"/>
      <c r="E203" s="12"/>
      <c r="F203" s="8" t="s">
        <v>17</v>
      </c>
      <c r="G203" s="8" t="s">
        <v>162</v>
      </c>
      <c r="H203" s="8" t="s">
        <v>18</v>
      </c>
      <c r="I203" s="8" t="s">
        <v>19</v>
      </c>
      <c r="J203" s="21">
        <v>45</v>
      </c>
      <c r="K203" s="21" t="s">
        <v>139</v>
      </c>
      <c r="L203" s="8">
        <v>23</v>
      </c>
      <c r="M203" s="8" t="s">
        <v>20</v>
      </c>
      <c r="N203" s="8" t="s">
        <v>21</v>
      </c>
      <c r="O203" s="20">
        <v>4787900</v>
      </c>
    </row>
    <row r="204" customHeight="1" spans="1:15">
      <c r="A204" s="8" t="s">
        <v>147</v>
      </c>
      <c r="B204" s="12" t="s">
        <v>148</v>
      </c>
      <c r="C204" s="12"/>
      <c r="D204" s="12"/>
      <c r="E204" s="12"/>
      <c r="F204" s="8" t="s">
        <v>17</v>
      </c>
      <c r="G204" s="8" t="s">
        <v>17</v>
      </c>
      <c r="H204" s="8" t="s">
        <v>18</v>
      </c>
      <c r="I204" s="8" t="s">
        <v>34</v>
      </c>
      <c r="J204" s="21">
        <v>41</v>
      </c>
      <c r="K204" s="21" t="s">
        <v>149</v>
      </c>
      <c r="L204" s="8">
        <v>22</v>
      </c>
      <c r="M204" s="8" t="s">
        <v>20</v>
      </c>
      <c r="N204" s="8" t="s">
        <v>21</v>
      </c>
      <c r="O204" s="20">
        <v>3572510</v>
      </c>
    </row>
    <row r="205" customHeight="1" spans="1:15">
      <c r="A205" s="8" t="s">
        <v>129</v>
      </c>
      <c r="B205" s="12" t="s">
        <v>158</v>
      </c>
      <c r="C205" s="12"/>
      <c r="D205" s="12"/>
      <c r="E205" s="12"/>
      <c r="F205" s="8" t="s">
        <v>17</v>
      </c>
      <c r="G205" s="8" t="s">
        <v>33</v>
      </c>
      <c r="H205" s="8" t="s">
        <v>18</v>
      </c>
      <c r="I205" s="8" t="s">
        <v>86</v>
      </c>
      <c r="J205" s="21">
        <v>42</v>
      </c>
      <c r="K205" s="21" t="s">
        <v>168</v>
      </c>
      <c r="L205" s="8">
        <v>22</v>
      </c>
      <c r="M205" s="8" t="s">
        <v>45</v>
      </c>
      <c r="N205" s="8" t="s">
        <v>21</v>
      </c>
      <c r="O205" s="20">
        <v>2725420</v>
      </c>
    </row>
    <row r="206" customHeight="1" spans="1:15">
      <c r="A206" s="8" t="s">
        <v>36</v>
      </c>
      <c r="B206" s="12" t="s">
        <v>240</v>
      </c>
      <c r="C206" s="12"/>
      <c r="D206" s="12"/>
      <c r="E206" s="12"/>
      <c r="F206" s="8" t="s">
        <v>17</v>
      </c>
      <c r="G206" s="8" t="s">
        <v>26</v>
      </c>
      <c r="H206" s="8" t="s">
        <v>18</v>
      </c>
      <c r="I206" s="8" t="s">
        <v>55</v>
      </c>
      <c r="J206" s="21">
        <v>44</v>
      </c>
      <c r="K206" s="21" t="s">
        <v>218</v>
      </c>
      <c r="L206" s="8">
        <v>22</v>
      </c>
      <c r="M206" s="8" t="s">
        <v>20</v>
      </c>
      <c r="N206" s="8" t="s">
        <v>21</v>
      </c>
      <c r="O206" s="20">
        <v>1583690</v>
      </c>
    </row>
    <row r="207" customHeight="1" spans="1:15">
      <c r="A207" s="8" t="s">
        <v>41</v>
      </c>
      <c r="B207" s="12" t="s">
        <v>241</v>
      </c>
      <c r="C207" s="12"/>
      <c r="D207" s="12"/>
      <c r="E207" s="12"/>
      <c r="F207" s="8" t="s">
        <v>17</v>
      </c>
      <c r="G207" s="8" t="s">
        <v>17</v>
      </c>
      <c r="H207" s="8" t="s">
        <v>18</v>
      </c>
      <c r="I207" s="8" t="s">
        <v>34</v>
      </c>
      <c r="J207" s="21" t="s">
        <v>190</v>
      </c>
      <c r="K207" s="22">
        <v>45177</v>
      </c>
      <c r="L207" s="8">
        <v>20</v>
      </c>
      <c r="M207" s="8" t="s">
        <v>45</v>
      </c>
      <c r="N207" s="8" t="s">
        <v>21</v>
      </c>
      <c r="O207" s="20">
        <v>2393950</v>
      </c>
    </row>
    <row r="208" customHeight="1" spans="1:15">
      <c r="A208" s="8" t="s">
        <v>22</v>
      </c>
      <c r="B208" s="12" t="s">
        <v>91</v>
      </c>
      <c r="C208" s="12"/>
      <c r="D208" s="12"/>
      <c r="E208" s="12"/>
      <c r="F208" s="8" t="s">
        <v>17</v>
      </c>
      <c r="G208" s="8" t="s">
        <v>33</v>
      </c>
      <c r="H208" s="8" t="s">
        <v>50</v>
      </c>
      <c r="I208" s="8" t="s">
        <v>86</v>
      </c>
      <c r="J208" s="21">
        <v>42</v>
      </c>
      <c r="K208" s="21" t="s">
        <v>146</v>
      </c>
      <c r="L208" s="8">
        <v>20</v>
      </c>
      <c r="M208" s="8" t="s">
        <v>20</v>
      </c>
      <c r="N208" s="8" t="s">
        <v>121</v>
      </c>
      <c r="O208" s="20">
        <v>2025650</v>
      </c>
    </row>
    <row r="209" customHeight="1" spans="1:15">
      <c r="A209" s="8" t="s">
        <v>14</v>
      </c>
      <c r="B209" s="12" t="s">
        <v>104</v>
      </c>
      <c r="C209" s="12"/>
      <c r="D209" s="12"/>
      <c r="E209" s="12"/>
      <c r="F209" s="8" t="s">
        <v>17</v>
      </c>
      <c r="G209" s="8" t="s">
        <v>17</v>
      </c>
      <c r="H209" s="8" t="s">
        <v>18</v>
      </c>
      <c r="I209" s="8" t="s">
        <v>34</v>
      </c>
      <c r="J209" s="21">
        <v>40</v>
      </c>
      <c r="K209" s="23">
        <v>45264</v>
      </c>
      <c r="L209" s="8">
        <v>20</v>
      </c>
      <c r="M209" s="8" t="s">
        <v>20</v>
      </c>
      <c r="N209" s="8" t="s">
        <v>21</v>
      </c>
      <c r="O209" s="20">
        <v>3351530</v>
      </c>
    </row>
    <row r="210" customHeight="1" spans="1:15">
      <c r="A210" s="8" t="s">
        <v>46</v>
      </c>
      <c r="B210" s="12" t="s">
        <v>188</v>
      </c>
      <c r="C210" s="12"/>
      <c r="D210" s="12"/>
      <c r="E210" s="12"/>
      <c r="F210" s="8" t="s">
        <v>17</v>
      </c>
      <c r="G210" s="8" t="s">
        <v>33</v>
      </c>
      <c r="H210" s="8" t="s">
        <v>18</v>
      </c>
      <c r="I210" s="8" t="s">
        <v>86</v>
      </c>
      <c r="J210" s="21">
        <v>40</v>
      </c>
      <c r="K210" s="23">
        <v>45146</v>
      </c>
      <c r="L210" s="8">
        <v>20</v>
      </c>
      <c r="M210" s="8" t="s">
        <v>45</v>
      </c>
      <c r="N210" s="8" t="s">
        <v>21</v>
      </c>
      <c r="O210" s="20">
        <v>2762250</v>
      </c>
    </row>
    <row r="211" customHeight="1" spans="1:15">
      <c r="A211" s="8" t="s">
        <v>83</v>
      </c>
      <c r="B211" s="12" t="s">
        <v>84</v>
      </c>
      <c r="C211" s="12"/>
      <c r="D211" s="12"/>
      <c r="E211" s="12"/>
      <c r="F211" s="8" t="s">
        <v>17</v>
      </c>
      <c r="G211" s="8" t="s">
        <v>17</v>
      </c>
      <c r="H211" s="8" t="s">
        <v>18</v>
      </c>
      <c r="I211" s="8" t="s">
        <v>86</v>
      </c>
      <c r="J211" s="21">
        <v>41</v>
      </c>
      <c r="K211" s="23">
        <v>45203</v>
      </c>
      <c r="L211" s="8">
        <v>20</v>
      </c>
      <c r="M211" s="8" t="s">
        <v>30</v>
      </c>
      <c r="N211" s="8" t="s">
        <v>21</v>
      </c>
      <c r="O211" s="20">
        <v>7697470</v>
      </c>
    </row>
    <row r="212" customHeight="1" spans="1:15">
      <c r="A212" s="8" t="s">
        <v>105</v>
      </c>
      <c r="B212" s="12" t="s">
        <v>242</v>
      </c>
      <c r="C212" s="12"/>
      <c r="D212" s="12"/>
      <c r="E212" s="12"/>
      <c r="F212" s="8" t="s">
        <v>17</v>
      </c>
      <c r="G212" s="8" t="s">
        <v>33</v>
      </c>
      <c r="H212" s="8" t="s">
        <v>18</v>
      </c>
      <c r="I212" s="8" t="s">
        <v>108</v>
      </c>
      <c r="J212" s="21">
        <v>40</v>
      </c>
      <c r="K212" s="23">
        <v>45207</v>
      </c>
      <c r="L212" s="8">
        <v>20</v>
      </c>
      <c r="M212" s="8" t="s">
        <v>20</v>
      </c>
      <c r="N212" s="8" t="s">
        <v>21</v>
      </c>
      <c r="O212" s="20">
        <v>1546860</v>
      </c>
    </row>
    <row r="213" customHeight="1" spans="1:15">
      <c r="A213" s="8" t="s">
        <v>154</v>
      </c>
      <c r="B213" s="12" t="s">
        <v>214</v>
      </c>
      <c r="C213" s="12"/>
      <c r="D213" s="12"/>
      <c r="E213" s="12"/>
      <c r="F213" s="8" t="s">
        <v>81</v>
      </c>
      <c r="G213" s="8" t="s">
        <v>33</v>
      </c>
      <c r="H213" s="8" t="s">
        <v>18</v>
      </c>
      <c r="I213" s="8" t="s">
        <v>39</v>
      </c>
      <c r="J213" s="21">
        <v>39</v>
      </c>
      <c r="K213" s="23">
        <v>45144</v>
      </c>
      <c r="L213" s="8">
        <v>20</v>
      </c>
      <c r="M213" s="8" t="s">
        <v>45</v>
      </c>
      <c r="N213" s="8" t="s">
        <v>21</v>
      </c>
      <c r="O213" s="20">
        <v>8102600</v>
      </c>
    </row>
    <row r="214" customHeight="1" spans="1:15">
      <c r="A214" s="8" t="s">
        <v>31</v>
      </c>
      <c r="B214" s="12" t="s">
        <v>233</v>
      </c>
      <c r="C214" s="12"/>
      <c r="D214" s="12"/>
      <c r="E214" s="12"/>
      <c r="F214" s="8" t="s">
        <v>17</v>
      </c>
      <c r="G214" s="8" t="s">
        <v>17</v>
      </c>
      <c r="H214" s="8" t="s">
        <v>44</v>
      </c>
      <c r="I214" s="8" t="s">
        <v>19</v>
      </c>
      <c r="J214" s="21">
        <v>32</v>
      </c>
      <c r="K214" s="23">
        <v>45174</v>
      </c>
      <c r="L214" s="8">
        <v>15</v>
      </c>
      <c r="M214" s="8" t="s">
        <v>30</v>
      </c>
      <c r="N214" s="8" t="s">
        <v>21</v>
      </c>
      <c r="O214" s="20">
        <v>626110</v>
      </c>
    </row>
    <row r="215" customHeight="1" spans="1:15">
      <c r="A215" s="8" t="s">
        <v>101</v>
      </c>
      <c r="B215" s="12" t="s">
        <v>102</v>
      </c>
      <c r="C215" s="12"/>
      <c r="D215" s="12"/>
      <c r="E215" s="12"/>
      <c r="F215" s="8" t="s">
        <v>17</v>
      </c>
      <c r="G215" s="8" t="s">
        <v>33</v>
      </c>
      <c r="H215" s="8" t="s">
        <v>18</v>
      </c>
      <c r="I215" s="8" t="s">
        <v>55</v>
      </c>
      <c r="J215" s="21">
        <v>41</v>
      </c>
      <c r="K215" s="23">
        <v>45267</v>
      </c>
      <c r="L215" s="8">
        <v>22</v>
      </c>
      <c r="M215" s="8" t="s">
        <v>20</v>
      </c>
      <c r="N215" s="8" t="s">
        <v>21</v>
      </c>
      <c r="O215" s="20">
        <v>1325880</v>
      </c>
    </row>
    <row r="216" customHeight="1" spans="1:15">
      <c r="A216" s="8" t="s">
        <v>14</v>
      </c>
      <c r="B216" s="12" t="s">
        <v>117</v>
      </c>
      <c r="C216" s="12"/>
      <c r="D216" s="12"/>
      <c r="E216" s="12"/>
      <c r="F216" s="8" t="s">
        <v>17</v>
      </c>
      <c r="G216" s="8" t="s">
        <v>243</v>
      </c>
      <c r="H216" s="8" t="s">
        <v>18</v>
      </c>
      <c r="I216" s="8" t="s">
        <v>34</v>
      </c>
      <c r="J216" s="21">
        <v>36</v>
      </c>
      <c r="K216" s="23">
        <v>45265</v>
      </c>
      <c r="L216" s="8">
        <v>20</v>
      </c>
      <c r="M216" s="8" t="s">
        <v>45</v>
      </c>
      <c r="N216" s="8" t="s">
        <v>21</v>
      </c>
      <c r="O216" s="20">
        <v>3277870</v>
      </c>
    </row>
    <row r="217" customHeight="1" spans="1:15">
      <c r="A217" s="8" t="s">
        <v>22</v>
      </c>
      <c r="B217" s="12" t="s">
        <v>91</v>
      </c>
      <c r="C217" s="12"/>
      <c r="D217" s="12"/>
      <c r="E217" s="12"/>
      <c r="F217" s="8" t="s">
        <v>17</v>
      </c>
      <c r="G217" s="8" t="s">
        <v>17</v>
      </c>
      <c r="H217" s="8" t="s">
        <v>18</v>
      </c>
      <c r="I217" s="8" t="s">
        <v>86</v>
      </c>
      <c r="J217" s="21">
        <v>42</v>
      </c>
      <c r="K217" s="21" t="s">
        <v>232</v>
      </c>
      <c r="L217" s="8">
        <v>20</v>
      </c>
      <c r="M217" s="8" t="s">
        <v>20</v>
      </c>
      <c r="N217" s="8" t="s">
        <v>21</v>
      </c>
      <c r="O217" s="20">
        <v>2504440</v>
      </c>
    </row>
    <row r="218" customHeight="1" spans="1:15">
      <c r="A218" s="8" t="s">
        <v>31</v>
      </c>
      <c r="B218" s="12" t="s">
        <v>233</v>
      </c>
      <c r="C218" s="12"/>
      <c r="D218" s="12"/>
      <c r="E218" s="12"/>
      <c r="F218" s="8" t="s">
        <v>17</v>
      </c>
      <c r="G218" s="8" t="s">
        <v>17</v>
      </c>
      <c r="H218" s="8" t="s">
        <v>44</v>
      </c>
      <c r="I218" s="8" t="s">
        <v>19</v>
      </c>
      <c r="J218" s="21">
        <v>43</v>
      </c>
      <c r="K218" s="23">
        <v>45207</v>
      </c>
      <c r="L218" s="8">
        <v>21</v>
      </c>
      <c r="M218" s="8" t="s">
        <v>30</v>
      </c>
      <c r="N218" s="8" t="s">
        <v>21</v>
      </c>
      <c r="O218" s="20">
        <v>957580</v>
      </c>
    </row>
    <row r="219" customHeight="1" spans="1:15">
      <c r="A219" s="8" t="s">
        <v>36</v>
      </c>
      <c r="B219" s="12" t="s">
        <v>186</v>
      </c>
      <c r="C219" s="12"/>
      <c r="D219" s="12"/>
      <c r="E219" s="12"/>
      <c r="F219" s="8" t="s">
        <v>17</v>
      </c>
      <c r="G219" s="8" t="s">
        <v>33</v>
      </c>
      <c r="H219" s="8" t="s">
        <v>18</v>
      </c>
      <c r="I219" s="8" t="s">
        <v>55</v>
      </c>
      <c r="J219" s="21">
        <v>42</v>
      </c>
      <c r="K219" s="21" t="s">
        <v>187</v>
      </c>
      <c r="L219" s="8">
        <v>20</v>
      </c>
      <c r="M219" s="8" t="s">
        <v>20</v>
      </c>
      <c r="N219" s="8" t="s">
        <v>21</v>
      </c>
      <c r="O219" s="20">
        <v>1620520</v>
      </c>
    </row>
    <row r="220" customHeight="1" spans="1:15">
      <c r="A220" s="8" t="s">
        <v>41</v>
      </c>
      <c r="B220" s="12" t="s">
        <v>211</v>
      </c>
      <c r="C220" s="12"/>
      <c r="D220" s="12"/>
      <c r="E220" s="12"/>
      <c r="F220" s="8" t="s">
        <v>132</v>
      </c>
      <c r="G220" s="8" t="s">
        <v>33</v>
      </c>
      <c r="H220" s="8" t="s">
        <v>18</v>
      </c>
      <c r="I220" s="8" t="s">
        <v>39</v>
      </c>
      <c r="J220" s="21">
        <v>33</v>
      </c>
      <c r="K220" s="21" t="s">
        <v>212</v>
      </c>
      <c r="L220" s="8">
        <v>18</v>
      </c>
      <c r="M220" s="8" t="s">
        <v>45</v>
      </c>
      <c r="N220" s="8" t="s">
        <v>21</v>
      </c>
      <c r="O220" s="20">
        <v>4787900</v>
      </c>
    </row>
    <row r="221" customHeight="1" spans="1:15">
      <c r="A221" s="8" t="s">
        <v>46</v>
      </c>
      <c r="B221" s="12" t="s">
        <v>188</v>
      </c>
      <c r="C221" s="12"/>
      <c r="D221" s="12"/>
      <c r="E221" s="12"/>
      <c r="F221" s="8" t="s">
        <v>17</v>
      </c>
      <c r="G221" s="8" t="s">
        <v>33</v>
      </c>
      <c r="H221" s="8" t="s">
        <v>18</v>
      </c>
      <c r="I221" s="8" t="s">
        <v>86</v>
      </c>
      <c r="J221" s="21">
        <v>39</v>
      </c>
      <c r="K221" s="23">
        <v>45143</v>
      </c>
      <c r="L221" s="8">
        <v>20</v>
      </c>
      <c r="M221" s="8" t="s">
        <v>45</v>
      </c>
      <c r="N221" s="8" t="s">
        <v>21</v>
      </c>
      <c r="O221" s="20">
        <v>2762250</v>
      </c>
    </row>
    <row r="222" customHeight="1" spans="1:15">
      <c r="A222" s="8" t="s">
        <v>101</v>
      </c>
      <c r="B222" s="12" t="s">
        <v>244</v>
      </c>
      <c r="C222" s="12"/>
      <c r="D222" s="12"/>
      <c r="E222" s="12"/>
      <c r="F222" s="8" t="s">
        <v>17</v>
      </c>
      <c r="G222" s="8" t="s">
        <v>17</v>
      </c>
      <c r="H222" s="8" t="s">
        <v>18</v>
      </c>
      <c r="I222" s="8" t="s">
        <v>55</v>
      </c>
      <c r="J222" s="21">
        <v>41</v>
      </c>
      <c r="K222" s="21" t="s">
        <v>93</v>
      </c>
      <c r="L222" s="8">
        <v>22</v>
      </c>
      <c r="M222" s="8" t="s">
        <v>20</v>
      </c>
      <c r="N222" s="8" t="s">
        <v>21</v>
      </c>
      <c r="O222" s="20">
        <v>1657350</v>
      </c>
    </row>
    <row r="223" customHeight="1" spans="1:15">
      <c r="A223" s="8" t="s">
        <v>129</v>
      </c>
      <c r="B223" s="12" t="s">
        <v>130</v>
      </c>
      <c r="C223" s="12"/>
      <c r="D223" s="12"/>
      <c r="E223" s="12"/>
      <c r="F223" s="8" t="s">
        <v>17</v>
      </c>
      <c r="G223" s="8" t="s">
        <v>33</v>
      </c>
      <c r="H223" s="8" t="s">
        <v>18</v>
      </c>
      <c r="I223" s="8" t="s">
        <v>34</v>
      </c>
      <c r="J223" s="21">
        <v>38</v>
      </c>
      <c r="K223" s="21" t="s">
        <v>245</v>
      </c>
      <c r="L223" s="8">
        <v>19</v>
      </c>
      <c r="M223" s="8" t="s">
        <v>35</v>
      </c>
      <c r="N223" s="8" t="s">
        <v>21</v>
      </c>
      <c r="O223" s="20">
        <v>2541270</v>
      </c>
    </row>
    <row r="224" customHeight="1" spans="1:15">
      <c r="A224" s="8" t="s">
        <v>67</v>
      </c>
      <c r="B224" s="12" t="s">
        <v>176</v>
      </c>
      <c r="C224" s="12"/>
      <c r="D224" s="12"/>
      <c r="E224" s="12"/>
      <c r="F224" s="8" t="s">
        <v>17</v>
      </c>
      <c r="G224" s="8" t="s">
        <v>17</v>
      </c>
      <c r="H224" s="8" t="s">
        <v>18</v>
      </c>
      <c r="I224" s="8" t="s">
        <v>19</v>
      </c>
      <c r="J224" s="21">
        <v>41</v>
      </c>
      <c r="K224" s="21" t="s">
        <v>246</v>
      </c>
      <c r="L224" s="8">
        <v>20</v>
      </c>
      <c r="M224" s="8" t="s">
        <v>20</v>
      </c>
      <c r="N224" s="8" t="s">
        <v>21</v>
      </c>
      <c r="O224" s="20">
        <v>662940</v>
      </c>
    </row>
    <row r="225" customHeight="1" spans="1:15">
      <c r="A225" s="8" t="s">
        <v>70</v>
      </c>
      <c r="B225" s="12" t="s">
        <v>247</v>
      </c>
      <c r="C225" s="12"/>
      <c r="D225" s="12"/>
      <c r="E225" s="12"/>
      <c r="F225" s="8" t="s">
        <v>17</v>
      </c>
      <c r="G225" s="8" t="s">
        <v>33</v>
      </c>
      <c r="H225" s="8" t="s">
        <v>18</v>
      </c>
      <c r="I225" s="8" t="s">
        <v>34</v>
      </c>
      <c r="J225" s="21">
        <v>40</v>
      </c>
      <c r="K225" s="23">
        <v>45269</v>
      </c>
      <c r="L225" s="8">
        <v>20</v>
      </c>
      <c r="M225" s="8" t="s">
        <v>30</v>
      </c>
      <c r="N225" s="8" t="s">
        <v>21</v>
      </c>
      <c r="O225" s="20">
        <v>552450</v>
      </c>
    </row>
    <row r="226" customHeight="1" spans="1:15">
      <c r="A226" s="8" t="s">
        <v>65</v>
      </c>
      <c r="B226" s="12" t="s">
        <v>66</v>
      </c>
      <c r="C226" s="12"/>
      <c r="D226" s="12"/>
      <c r="E226" s="12"/>
      <c r="F226" s="8" t="s">
        <v>17</v>
      </c>
      <c r="G226" s="8" t="s">
        <v>238</v>
      </c>
      <c r="H226" s="8" t="s">
        <v>18</v>
      </c>
      <c r="I226" s="8" t="s">
        <v>34</v>
      </c>
      <c r="J226" s="21">
        <v>38</v>
      </c>
      <c r="K226" s="23">
        <v>45176</v>
      </c>
      <c r="L226" s="8">
        <v>20</v>
      </c>
      <c r="M226" s="8" t="s">
        <v>20</v>
      </c>
      <c r="N226" s="8" t="s">
        <v>21</v>
      </c>
      <c r="O226" s="20">
        <v>219139</v>
      </c>
    </row>
    <row r="227" customHeight="1" spans="1:15">
      <c r="A227" s="8" t="s">
        <v>98</v>
      </c>
      <c r="B227" s="12" t="s">
        <v>163</v>
      </c>
      <c r="C227" s="12"/>
      <c r="D227" s="12"/>
      <c r="E227" s="12"/>
      <c r="F227" s="8" t="s">
        <v>17</v>
      </c>
      <c r="G227" s="8" t="s">
        <v>33</v>
      </c>
      <c r="H227" s="8" t="s">
        <v>18</v>
      </c>
      <c r="I227" s="8" t="s">
        <v>19</v>
      </c>
      <c r="J227" s="21">
        <v>42</v>
      </c>
      <c r="K227" s="21" t="s">
        <v>210</v>
      </c>
      <c r="L227" s="8">
        <v>22</v>
      </c>
      <c r="M227" s="8" t="s">
        <v>20</v>
      </c>
      <c r="N227" s="8" t="s">
        <v>21</v>
      </c>
      <c r="O227" s="20">
        <v>2762250</v>
      </c>
    </row>
    <row r="228" customHeight="1" spans="1:15">
      <c r="A228" s="8" t="s">
        <v>105</v>
      </c>
      <c r="B228" s="12" t="s">
        <v>106</v>
      </c>
      <c r="C228" s="12"/>
      <c r="D228" s="12"/>
      <c r="E228" s="12"/>
      <c r="F228" s="8" t="s">
        <v>17</v>
      </c>
      <c r="G228" s="8" t="s">
        <v>33</v>
      </c>
      <c r="H228" s="8" t="s">
        <v>18</v>
      </c>
      <c r="I228" s="8" t="s">
        <v>108</v>
      </c>
      <c r="J228" s="21">
        <v>41</v>
      </c>
      <c r="K228" s="21" t="s">
        <v>248</v>
      </c>
      <c r="L228" s="8">
        <v>22</v>
      </c>
      <c r="M228" s="8" t="s">
        <v>20</v>
      </c>
      <c r="N228" s="8" t="s">
        <v>21</v>
      </c>
      <c r="O228" s="20">
        <v>1988820</v>
      </c>
    </row>
    <row r="229" customHeight="1" spans="1:15">
      <c r="A229" s="8" t="s">
        <v>154</v>
      </c>
      <c r="B229" s="12" t="s">
        <v>214</v>
      </c>
      <c r="C229" s="12"/>
      <c r="D229" s="12"/>
      <c r="E229" s="12"/>
      <c r="F229" s="8" t="s">
        <v>201</v>
      </c>
      <c r="G229" s="8" t="s">
        <v>33</v>
      </c>
      <c r="H229" s="8" t="s">
        <v>50</v>
      </c>
      <c r="I229" s="8" t="s">
        <v>39</v>
      </c>
      <c r="J229" s="21">
        <v>37</v>
      </c>
      <c r="K229" s="23">
        <v>45114</v>
      </c>
      <c r="L229" s="8">
        <v>20</v>
      </c>
      <c r="M229" s="8" t="s">
        <v>35</v>
      </c>
      <c r="N229" s="8" t="s">
        <v>21</v>
      </c>
      <c r="O229" s="20">
        <v>9207500</v>
      </c>
    </row>
    <row r="230" customHeight="1" spans="1:15">
      <c r="A230" s="8" t="s">
        <v>152</v>
      </c>
      <c r="B230" s="12" t="s">
        <v>202</v>
      </c>
      <c r="C230" s="12"/>
      <c r="D230" s="12"/>
      <c r="E230" s="12"/>
      <c r="F230" s="8" t="s">
        <v>249</v>
      </c>
      <c r="G230" s="8" t="s">
        <v>26</v>
      </c>
      <c r="H230" s="8" t="s">
        <v>18</v>
      </c>
      <c r="I230" s="8" t="s">
        <v>34</v>
      </c>
      <c r="J230" s="21">
        <v>44</v>
      </c>
      <c r="K230" s="21" t="s">
        <v>93</v>
      </c>
      <c r="L230" s="8">
        <v>25</v>
      </c>
      <c r="M230" s="8" t="s">
        <v>20</v>
      </c>
      <c r="N230" s="8" t="s">
        <v>21</v>
      </c>
      <c r="O230" s="20">
        <v>5524500</v>
      </c>
    </row>
    <row r="231" customHeight="1" spans="1:15">
      <c r="A231" s="8" t="s">
        <v>129</v>
      </c>
      <c r="B231" s="12" t="s">
        <v>158</v>
      </c>
      <c r="C231" s="12"/>
      <c r="D231" s="12"/>
      <c r="E231" s="12"/>
      <c r="F231" s="8" t="s">
        <v>17</v>
      </c>
      <c r="G231" s="8" t="s">
        <v>33</v>
      </c>
      <c r="H231" s="8" t="s">
        <v>18</v>
      </c>
      <c r="I231" s="8" t="s">
        <v>86</v>
      </c>
      <c r="J231" s="21">
        <v>38</v>
      </c>
      <c r="K231" s="23">
        <v>45266</v>
      </c>
      <c r="L231" s="8">
        <v>20</v>
      </c>
      <c r="M231" s="8" t="s">
        <v>45</v>
      </c>
      <c r="N231" s="8" t="s">
        <v>21</v>
      </c>
      <c r="O231" s="20">
        <v>2762250</v>
      </c>
    </row>
    <row r="232" customHeight="1" spans="1:15">
      <c r="A232" s="8" t="s">
        <v>83</v>
      </c>
      <c r="B232" s="12" t="s">
        <v>84</v>
      </c>
      <c r="C232" s="12"/>
      <c r="D232" s="12"/>
      <c r="E232" s="12"/>
      <c r="F232" s="8" t="s">
        <v>17</v>
      </c>
      <c r="G232" s="8" t="s">
        <v>17</v>
      </c>
      <c r="H232" s="8" t="s">
        <v>18</v>
      </c>
      <c r="I232" s="8" t="s">
        <v>86</v>
      </c>
      <c r="J232" s="21">
        <v>41</v>
      </c>
      <c r="K232" s="23">
        <v>45177</v>
      </c>
      <c r="L232" s="8">
        <v>20</v>
      </c>
      <c r="M232" s="8" t="s">
        <v>30</v>
      </c>
      <c r="N232" s="8" t="s">
        <v>21</v>
      </c>
      <c r="O232" s="20">
        <v>9207500</v>
      </c>
    </row>
    <row r="233" customHeight="1" spans="1:15">
      <c r="A233" s="8" t="s">
        <v>87</v>
      </c>
      <c r="B233" s="12" t="s">
        <v>88</v>
      </c>
      <c r="C233" s="12"/>
      <c r="D233" s="12"/>
      <c r="E233" s="12"/>
      <c r="F233" s="8" t="s">
        <v>17</v>
      </c>
      <c r="G233" s="8" t="s">
        <v>17</v>
      </c>
      <c r="H233" s="8" t="s">
        <v>18</v>
      </c>
      <c r="I233" s="8" t="s">
        <v>86</v>
      </c>
      <c r="J233" s="21">
        <v>41</v>
      </c>
      <c r="K233" s="21">
        <v>11</v>
      </c>
      <c r="L233" s="8">
        <v>22</v>
      </c>
      <c r="M233" s="8" t="s">
        <v>30</v>
      </c>
      <c r="N233" s="8" t="s">
        <v>21</v>
      </c>
      <c r="O233" s="20">
        <v>6629400</v>
      </c>
    </row>
    <row r="234" customHeight="1" spans="1:15">
      <c r="A234" s="8" t="s">
        <v>78</v>
      </c>
      <c r="B234" s="12" t="s">
        <v>79</v>
      </c>
      <c r="C234" s="12"/>
      <c r="D234" s="12"/>
      <c r="E234" s="12"/>
      <c r="F234" s="8" t="s">
        <v>201</v>
      </c>
      <c r="G234" s="8" t="s">
        <v>33</v>
      </c>
      <c r="H234" s="8" t="s">
        <v>18</v>
      </c>
      <c r="I234" s="8" t="s">
        <v>39</v>
      </c>
      <c r="J234" s="21">
        <v>39</v>
      </c>
      <c r="K234" s="21" t="s">
        <v>82</v>
      </c>
      <c r="L234" s="8">
        <v>21</v>
      </c>
      <c r="M234" s="8" t="s">
        <v>45</v>
      </c>
      <c r="N234" s="8" t="s">
        <v>21</v>
      </c>
      <c r="O234" s="20">
        <v>7366000</v>
      </c>
    </row>
    <row r="235" customHeight="1" spans="1:15">
      <c r="A235" s="8" t="s">
        <v>135</v>
      </c>
      <c r="B235" s="12" t="s">
        <v>136</v>
      </c>
      <c r="C235" s="12"/>
      <c r="D235" s="12"/>
      <c r="E235" s="12"/>
      <c r="F235" s="8" t="s">
        <v>17</v>
      </c>
      <c r="G235" s="8" t="s">
        <v>26</v>
      </c>
      <c r="H235" s="8" t="s">
        <v>18</v>
      </c>
      <c r="I235" s="8" t="s">
        <v>34</v>
      </c>
      <c r="J235" s="21">
        <v>42</v>
      </c>
      <c r="K235" s="23">
        <v>45268</v>
      </c>
      <c r="L235" s="8">
        <v>22</v>
      </c>
      <c r="M235" s="8" t="s">
        <v>30</v>
      </c>
      <c r="N235" s="8" t="s">
        <v>21</v>
      </c>
      <c r="O235" s="20">
        <v>3130550</v>
      </c>
    </row>
    <row r="236" customHeight="1" spans="1:15">
      <c r="A236" s="8" t="s">
        <v>125</v>
      </c>
      <c r="B236" s="12" t="s">
        <v>126</v>
      </c>
      <c r="C236" s="12"/>
      <c r="D236" s="12"/>
      <c r="E236" s="12"/>
      <c r="F236" s="8" t="s">
        <v>17</v>
      </c>
      <c r="G236" s="8" t="s">
        <v>127</v>
      </c>
      <c r="H236" s="8" t="s">
        <v>18</v>
      </c>
      <c r="I236" s="8" t="s">
        <v>19</v>
      </c>
      <c r="J236" s="21">
        <v>45</v>
      </c>
      <c r="K236" s="21" t="s">
        <v>139</v>
      </c>
      <c r="L236" s="8">
        <v>23</v>
      </c>
      <c r="M236" s="8" t="s">
        <v>20</v>
      </c>
      <c r="N236" s="8" t="s">
        <v>21</v>
      </c>
      <c r="O236" s="20">
        <v>3867150</v>
      </c>
    </row>
    <row r="237" customHeight="1" spans="1:15">
      <c r="A237" s="8" t="s">
        <v>147</v>
      </c>
      <c r="B237" s="12" t="s">
        <v>148</v>
      </c>
      <c r="C237" s="12"/>
      <c r="D237" s="12"/>
      <c r="E237" s="12"/>
      <c r="F237" s="8" t="s">
        <v>17</v>
      </c>
      <c r="G237" s="8" t="s">
        <v>17</v>
      </c>
      <c r="H237" s="8" t="s">
        <v>18</v>
      </c>
      <c r="I237" s="8" t="s">
        <v>34</v>
      </c>
      <c r="J237" s="21">
        <v>42</v>
      </c>
      <c r="K237" s="21" t="s">
        <v>149</v>
      </c>
      <c r="L237" s="8">
        <v>22</v>
      </c>
      <c r="M237" s="8" t="s">
        <v>20</v>
      </c>
      <c r="N237" s="8" t="s">
        <v>21</v>
      </c>
      <c r="O237" s="20">
        <v>3314700</v>
      </c>
    </row>
    <row r="238" customHeight="1" spans="1:15">
      <c r="A238" s="8" t="s">
        <v>154</v>
      </c>
      <c r="B238" s="12" t="s">
        <v>155</v>
      </c>
      <c r="C238" s="12"/>
      <c r="D238" s="12"/>
      <c r="E238" s="12"/>
      <c r="F238" s="8" t="s">
        <v>17</v>
      </c>
      <c r="G238" s="8" t="s">
        <v>17</v>
      </c>
      <c r="H238" s="8" t="s">
        <v>18</v>
      </c>
      <c r="I238" s="8" t="s">
        <v>156</v>
      </c>
      <c r="J238" s="21" t="s">
        <v>161</v>
      </c>
      <c r="K238" s="23">
        <v>45141</v>
      </c>
      <c r="L238" s="8">
        <v>21</v>
      </c>
      <c r="M238" s="8" t="s">
        <v>30</v>
      </c>
      <c r="N238" s="8" t="s">
        <v>21</v>
      </c>
      <c r="O238" s="20">
        <v>18783300</v>
      </c>
    </row>
    <row r="239" customHeight="1" spans="1:15">
      <c r="A239" s="8" t="s">
        <v>83</v>
      </c>
      <c r="B239" s="12" t="s">
        <v>84</v>
      </c>
      <c r="C239" s="12"/>
      <c r="D239" s="12"/>
      <c r="E239" s="12"/>
      <c r="F239" s="8" t="s">
        <v>17</v>
      </c>
      <c r="G239" s="8" t="s">
        <v>17</v>
      </c>
      <c r="H239" s="8" t="s">
        <v>18</v>
      </c>
      <c r="I239" s="8" t="s">
        <v>86</v>
      </c>
      <c r="J239" s="21">
        <v>41</v>
      </c>
      <c r="K239" s="23">
        <v>45177</v>
      </c>
      <c r="L239" s="8">
        <v>20</v>
      </c>
      <c r="M239" s="8" t="s">
        <v>30</v>
      </c>
      <c r="N239" s="8" t="s">
        <v>21</v>
      </c>
      <c r="O239" s="20">
        <v>8102600</v>
      </c>
    </row>
    <row r="240" customHeight="1" spans="1:15">
      <c r="A240" s="8" t="s">
        <v>105</v>
      </c>
      <c r="B240" s="12" t="s">
        <v>106</v>
      </c>
      <c r="C240" s="12"/>
      <c r="D240" s="12"/>
      <c r="E240" s="12"/>
      <c r="F240" s="8" t="s">
        <v>17</v>
      </c>
      <c r="G240" s="8" t="s">
        <v>33</v>
      </c>
      <c r="H240" s="8" t="s">
        <v>18</v>
      </c>
      <c r="I240" s="8" t="s">
        <v>108</v>
      </c>
      <c r="J240" s="21" t="s">
        <v>250</v>
      </c>
      <c r="K240" s="21">
        <v>15</v>
      </c>
      <c r="L240" s="8">
        <v>20</v>
      </c>
      <c r="M240" s="8" t="s">
        <v>20</v>
      </c>
      <c r="N240" s="8" t="s">
        <v>21</v>
      </c>
      <c r="O240" s="20">
        <v>2762250</v>
      </c>
    </row>
    <row r="241" customHeight="1" spans="1:15">
      <c r="A241" s="8" t="s">
        <v>125</v>
      </c>
      <c r="B241" s="12" t="s">
        <v>126</v>
      </c>
      <c r="C241" s="12"/>
      <c r="D241" s="12"/>
      <c r="E241" s="12"/>
      <c r="F241" s="8" t="s">
        <v>25</v>
      </c>
      <c r="G241" s="8" t="s">
        <v>162</v>
      </c>
      <c r="H241" s="8" t="s">
        <v>18</v>
      </c>
      <c r="I241" s="8" t="s">
        <v>19</v>
      </c>
      <c r="J241" s="21">
        <v>45</v>
      </c>
      <c r="K241" s="21" t="s">
        <v>128</v>
      </c>
      <c r="L241" s="8">
        <v>23</v>
      </c>
      <c r="M241" s="8" t="s">
        <v>20</v>
      </c>
      <c r="N241" s="8" t="s">
        <v>21</v>
      </c>
      <c r="O241" s="20">
        <v>5340350</v>
      </c>
    </row>
    <row r="242" customHeight="1" spans="1:15">
      <c r="A242" s="8" t="s">
        <v>87</v>
      </c>
      <c r="B242" s="12" t="s">
        <v>88</v>
      </c>
      <c r="C242" s="12"/>
      <c r="D242" s="12"/>
      <c r="E242" s="12"/>
      <c r="F242" s="8" t="s">
        <v>17</v>
      </c>
      <c r="G242" s="8" t="s">
        <v>17</v>
      </c>
      <c r="H242" s="8" t="s">
        <v>18</v>
      </c>
      <c r="I242" s="8" t="s">
        <v>90</v>
      </c>
      <c r="J242" s="21">
        <v>41</v>
      </c>
      <c r="K242" s="21">
        <v>11</v>
      </c>
      <c r="L242" s="8">
        <v>22</v>
      </c>
      <c r="M242" s="8" t="s">
        <v>45</v>
      </c>
      <c r="N242" s="8" t="s">
        <v>21</v>
      </c>
      <c r="O242" s="20">
        <v>7918450</v>
      </c>
    </row>
    <row r="243" customHeight="1" spans="1:15">
      <c r="A243" s="8" t="s">
        <v>129</v>
      </c>
      <c r="B243" s="12" t="s">
        <v>130</v>
      </c>
      <c r="C243" s="12"/>
      <c r="D243" s="12"/>
      <c r="E243" s="12"/>
      <c r="F243" s="8" t="s">
        <v>17</v>
      </c>
      <c r="G243" s="8" t="s">
        <v>33</v>
      </c>
      <c r="H243" s="8" t="s">
        <v>18</v>
      </c>
      <c r="I243" s="8" t="s">
        <v>34</v>
      </c>
      <c r="J243" s="21">
        <v>42</v>
      </c>
      <c r="K243" s="21" t="s">
        <v>131</v>
      </c>
      <c r="L243" s="8">
        <v>20</v>
      </c>
      <c r="M243" s="8" t="s">
        <v>20</v>
      </c>
      <c r="N243" s="8" t="s">
        <v>21</v>
      </c>
      <c r="O243" s="20">
        <v>2762250</v>
      </c>
    </row>
    <row r="244" customHeight="1" spans="1:15">
      <c r="A244" s="8" t="s">
        <v>152</v>
      </c>
      <c r="B244" s="12" t="s">
        <v>202</v>
      </c>
      <c r="C244" s="12"/>
      <c r="D244" s="12"/>
      <c r="E244" s="12"/>
      <c r="F244" s="8" t="s">
        <v>25</v>
      </c>
      <c r="G244" s="8" t="s">
        <v>26</v>
      </c>
      <c r="H244" s="8" t="s">
        <v>18</v>
      </c>
      <c r="I244" s="8" t="s">
        <v>34</v>
      </c>
      <c r="J244" s="21">
        <v>44</v>
      </c>
      <c r="K244" s="21" t="s">
        <v>93</v>
      </c>
      <c r="L244" s="8">
        <v>22</v>
      </c>
      <c r="M244" s="8" t="s">
        <v>20</v>
      </c>
      <c r="N244" s="8" t="s">
        <v>21</v>
      </c>
      <c r="O244" s="20">
        <v>5524500</v>
      </c>
    </row>
    <row r="245" customHeight="1" spans="1:15">
      <c r="A245" s="8" t="s">
        <v>78</v>
      </c>
      <c r="B245" s="12" t="s">
        <v>79</v>
      </c>
      <c r="C245" s="12"/>
      <c r="D245" s="12"/>
      <c r="E245" s="12"/>
      <c r="F245" s="8" t="s">
        <v>132</v>
      </c>
      <c r="G245" s="8" t="s">
        <v>33</v>
      </c>
      <c r="H245" s="8" t="s">
        <v>18</v>
      </c>
      <c r="I245" s="8" t="s">
        <v>39</v>
      </c>
      <c r="J245" s="21">
        <v>39</v>
      </c>
      <c r="K245" s="23">
        <v>45201</v>
      </c>
      <c r="L245" s="8">
        <v>22</v>
      </c>
      <c r="M245" s="8" t="s">
        <v>45</v>
      </c>
      <c r="N245" s="8" t="s">
        <v>21</v>
      </c>
      <c r="O245" s="20">
        <v>6629400</v>
      </c>
    </row>
    <row r="246" customHeight="1" spans="1:15">
      <c r="A246" s="8" t="s">
        <v>144</v>
      </c>
      <c r="B246" s="12" t="s">
        <v>251</v>
      </c>
      <c r="C246" s="12"/>
      <c r="D246" s="12"/>
      <c r="E246" s="12"/>
      <c r="F246" s="8" t="s">
        <v>17</v>
      </c>
      <c r="G246" s="8" t="s">
        <v>33</v>
      </c>
      <c r="H246" s="8" t="s">
        <v>44</v>
      </c>
      <c r="I246" s="8" t="s">
        <v>39</v>
      </c>
      <c r="J246" s="21">
        <v>30</v>
      </c>
      <c r="K246" s="23">
        <v>45204</v>
      </c>
      <c r="L246" s="8">
        <v>17</v>
      </c>
      <c r="M246" s="8" t="s">
        <v>35</v>
      </c>
      <c r="N246" s="8" t="s">
        <v>21</v>
      </c>
      <c r="O246" s="20">
        <v>1841500</v>
      </c>
    </row>
    <row r="247" customHeight="1" spans="1:15">
      <c r="A247" s="8" t="s">
        <v>147</v>
      </c>
      <c r="B247" s="12" t="s">
        <v>148</v>
      </c>
      <c r="C247" s="12"/>
      <c r="D247" s="12"/>
      <c r="E247" s="12"/>
      <c r="F247" s="8" t="s">
        <v>17</v>
      </c>
      <c r="G247" s="8" t="s">
        <v>17</v>
      </c>
      <c r="H247" s="8" t="s">
        <v>18</v>
      </c>
      <c r="I247" s="8" t="s">
        <v>34</v>
      </c>
      <c r="J247" s="21">
        <v>41</v>
      </c>
      <c r="K247" s="21" t="s">
        <v>149</v>
      </c>
      <c r="L247" s="8">
        <v>22</v>
      </c>
      <c r="M247" s="8" t="s">
        <v>30</v>
      </c>
      <c r="N247" s="8" t="s">
        <v>21</v>
      </c>
      <c r="O247" s="20">
        <v>4235450</v>
      </c>
    </row>
    <row r="248" customHeight="1" spans="1:15">
      <c r="A248" s="8" t="s">
        <v>98</v>
      </c>
      <c r="B248" s="12" t="s">
        <v>163</v>
      </c>
      <c r="C248" s="12"/>
      <c r="D248" s="12"/>
      <c r="E248" s="12"/>
      <c r="F248" s="8" t="s">
        <v>17</v>
      </c>
      <c r="G248" s="8" t="s">
        <v>33</v>
      </c>
      <c r="H248" s="8" t="s">
        <v>18</v>
      </c>
      <c r="I248" s="8" t="s">
        <v>19</v>
      </c>
      <c r="J248" s="21">
        <v>44</v>
      </c>
      <c r="K248" s="21" t="s">
        <v>170</v>
      </c>
      <c r="L248" s="8">
        <v>24</v>
      </c>
      <c r="M248" s="8" t="s">
        <v>20</v>
      </c>
      <c r="N248" s="8" t="s">
        <v>21</v>
      </c>
      <c r="O248" s="20">
        <v>2946400</v>
      </c>
    </row>
    <row r="249" customHeight="1" spans="1:15">
      <c r="A249" s="8" t="s">
        <v>101</v>
      </c>
      <c r="B249" s="12" t="s">
        <v>102</v>
      </c>
      <c r="C249" s="12"/>
      <c r="D249" s="12"/>
      <c r="E249" s="12"/>
      <c r="F249" s="8" t="s">
        <v>17</v>
      </c>
      <c r="G249" s="8" t="s">
        <v>33</v>
      </c>
      <c r="H249" s="8" t="s">
        <v>18</v>
      </c>
      <c r="I249" s="8" t="s">
        <v>55</v>
      </c>
      <c r="J249" s="21">
        <v>41</v>
      </c>
      <c r="K249" s="21" t="s">
        <v>252</v>
      </c>
      <c r="L249" s="8">
        <v>22</v>
      </c>
      <c r="M249" s="8" t="s">
        <v>20</v>
      </c>
      <c r="N249" s="8" t="s">
        <v>21</v>
      </c>
      <c r="O249" s="20">
        <v>1399540</v>
      </c>
    </row>
    <row r="250" customHeight="1" spans="1:15">
      <c r="A250" s="8" t="s">
        <v>98</v>
      </c>
      <c r="B250" s="12" t="s">
        <v>169</v>
      </c>
      <c r="C250" s="12"/>
      <c r="D250" s="12"/>
      <c r="E250" s="12"/>
      <c r="F250" s="8" t="s">
        <v>17</v>
      </c>
      <c r="G250" s="8" t="s">
        <v>33</v>
      </c>
      <c r="H250" s="8" t="s">
        <v>50</v>
      </c>
      <c r="I250" s="8" t="s">
        <v>34</v>
      </c>
      <c r="J250" s="21">
        <v>44</v>
      </c>
      <c r="K250" s="21" t="s">
        <v>164</v>
      </c>
      <c r="L250" s="8">
        <v>24</v>
      </c>
      <c r="M250" s="8" t="s">
        <v>20</v>
      </c>
      <c r="N250" s="8" t="s">
        <v>21</v>
      </c>
      <c r="O250" s="20">
        <v>2357120</v>
      </c>
    </row>
    <row r="251" customHeight="1" spans="1:15">
      <c r="A251" s="8" t="s">
        <v>105</v>
      </c>
      <c r="B251" s="12" t="s">
        <v>122</v>
      </c>
      <c r="C251" s="12"/>
      <c r="D251" s="12"/>
      <c r="E251" s="12"/>
      <c r="F251" s="8" t="s">
        <v>17</v>
      </c>
      <c r="G251" s="8" t="s">
        <v>33</v>
      </c>
      <c r="H251" s="8" t="s">
        <v>18</v>
      </c>
      <c r="I251" s="8" t="s">
        <v>39</v>
      </c>
      <c r="J251" s="21">
        <v>41</v>
      </c>
      <c r="K251" s="23">
        <v>45263</v>
      </c>
      <c r="L251" s="8">
        <v>22</v>
      </c>
      <c r="M251" s="8" t="s">
        <v>45</v>
      </c>
      <c r="N251" s="8" t="s">
        <v>21</v>
      </c>
      <c r="O251" s="20">
        <v>3277870</v>
      </c>
    </row>
    <row r="252" customHeight="1" spans="1:15">
      <c r="A252" s="8" t="s">
        <v>83</v>
      </c>
      <c r="B252" s="12" t="s">
        <v>84</v>
      </c>
      <c r="C252" s="12"/>
      <c r="D252" s="12"/>
      <c r="E252" s="12"/>
      <c r="F252" s="8" t="s">
        <v>17</v>
      </c>
      <c r="G252" s="8" t="s">
        <v>17</v>
      </c>
      <c r="H252" s="8" t="s">
        <v>18</v>
      </c>
      <c r="I252" s="8" t="s">
        <v>86</v>
      </c>
      <c r="J252" s="21">
        <v>41</v>
      </c>
      <c r="K252" s="23">
        <v>45177</v>
      </c>
      <c r="L252" s="8">
        <v>20</v>
      </c>
      <c r="M252" s="8" t="s">
        <v>30</v>
      </c>
      <c r="N252" s="8" t="s">
        <v>21</v>
      </c>
      <c r="O252" s="20">
        <v>7513320</v>
      </c>
    </row>
    <row r="253" customHeight="1" spans="1:15">
      <c r="A253" s="8" t="s">
        <v>87</v>
      </c>
      <c r="B253" s="12" t="s">
        <v>88</v>
      </c>
      <c r="C253" s="12"/>
      <c r="D253" s="12"/>
      <c r="E253" s="12"/>
      <c r="F253" s="8" t="s">
        <v>17</v>
      </c>
      <c r="G253" s="8" t="s">
        <v>26</v>
      </c>
      <c r="H253" s="8" t="s">
        <v>18</v>
      </c>
      <c r="I253" s="8" t="s">
        <v>90</v>
      </c>
      <c r="J253" s="21">
        <v>41</v>
      </c>
      <c r="K253" s="21">
        <v>11</v>
      </c>
      <c r="L253" s="8">
        <v>21</v>
      </c>
      <c r="M253" s="8" t="s">
        <v>30</v>
      </c>
      <c r="N253" s="8" t="s">
        <v>21</v>
      </c>
      <c r="O253" s="20">
        <v>8102600</v>
      </c>
    </row>
    <row r="254" customHeight="1" spans="1:15">
      <c r="A254" s="8" t="s">
        <v>154</v>
      </c>
      <c r="B254" s="12" t="s">
        <v>155</v>
      </c>
      <c r="C254" s="12"/>
      <c r="D254" s="12"/>
      <c r="E254" s="12"/>
      <c r="F254" s="8" t="s">
        <v>17</v>
      </c>
      <c r="G254" s="8" t="s">
        <v>17</v>
      </c>
      <c r="H254" s="8" t="s">
        <v>18</v>
      </c>
      <c r="I254" s="8" t="s">
        <v>156</v>
      </c>
      <c r="J254" s="21" t="s">
        <v>161</v>
      </c>
      <c r="K254" s="23">
        <v>45141</v>
      </c>
      <c r="L254" s="8">
        <v>21</v>
      </c>
      <c r="M254" s="8" t="s">
        <v>30</v>
      </c>
      <c r="N254" s="8" t="s">
        <v>21</v>
      </c>
      <c r="O254" s="20">
        <v>23018750</v>
      </c>
    </row>
    <row r="255" customHeight="1" spans="1:15">
      <c r="A255" s="8" t="s">
        <v>125</v>
      </c>
      <c r="B255" s="12" t="s">
        <v>126</v>
      </c>
      <c r="C255" s="12"/>
      <c r="D255" s="12"/>
      <c r="E255" s="12"/>
      <c r="F255" s="8" t="s">
        <v>17</v>
      </c>
      <c r="G255" s="8" t="s">
        <v>127</v>
      </c>
      <c r="H255" s="8" t="s">
        <v>18</v>
      </c>
      <c r="I255" s="8" t="s">
        <v>19</v>
      </c>
      <c r="J255" s="21">
        <v>45</v>
      </c>
      <c r="K255" s="21" t="s">
        <v>139</v>
      </c>
      <c r="L255" s="8">
        <v>23</v>
      </c>
      <c r="M255" s="8" t="s">
        <v>20</v>
      </c>
      <c r="N255" s="8" t="s">
        <v>21</v>
      </c>
      <c r="O255" s="20">
        <v>5487670</v>
      </c>
    </row>
    <row r="256" customHeight="1" spans="1:15">
      <c r="A256" s="8" t="s">
        <v>144</v>
      </c>
      <c r="B256" s="12" t="s">
        <v>145</v>
      </c>
      <c r="C256" s="12"/>
      <c r="D256" s="12"/>
      <c r="E256" s="12"/>
      <c r="F256" s="8" t="s">
        <v>17</v>
      </c>
      <c r="G256" s="8" t="s">
        <v>33</v>
      </c>
      <c r="H256" s="8" t="s">
        <v>18</v>
      </c>
      <c r="I256" s="8" t="s">
        <v>86</v>
      </c>
      <c r="J256" s="21">
        <v>42</v>
      </c>
      <c r="K256" s="21" t="s">
        <v>175</v>
      </c>
      <c r="L256" s="8">
        <v>20</v>
      </c>
      <c r="M256" s="8" t="s">
        <v>45</v>
      </c>
      <c r="N256" s="8" t="s">
        <v>21</v>
      </c>
      <c r="O256" s="20">
        <v>2172970</v>
      </c>
    </row>
    <row r="257" customHeight="1" spans="1:15">
      <c r="A257" s="8" t="s">
        <v>67</v>
      </c>
      <c r="B257" s="12" t="s">
        <v>68</v>
      </c>
      <c r="C257" s="12"/>
      <c r="D257" s="12"/>
      <c r="E257" s="12"/>
      <c r="F257" s="8" t="s">
        <v>17</v>
      </c>
      <c r="G257" s="8" t="s">
        <v>33</v>
      </c>
      <c r="H257" s="8" t="s">
        <v>18</v>
      </c>
      <c r="I257" s="8" t="s">
        <v>39</v>
      </c>
      <c r="J257" s="21">
        <v>40</v>
      </c>
      <c r="K257" s="21" t="s">
        <v>253</v>
      </c>
      <c r="L257" s="8">
        <v>20</v>
      </c>
      <c r="M257" s="8" t="s">
        <v>45</v>
      </c>
      <c r="N257" s="8" t="s">
        <v>21</v>
      </c>
      <c r="O257" s="20">
        <v>552450</v>
      </c>
    </row>
    <row r="258" customHeight="1" spans="1:15">
      <c r="A258" s="8" t="s">
        <v>114</v>
      </c>
      <c r="B258" s="12" t="s">
        <v>222</v>
      </c>
      <c r="C258" s="12"/>
      <c r="D258" s="12"/>
      <c r="E258" s="12"/>
      <c r="F258" s="8" t="s">
        <v>17</v>
      </c>
      <c r="G258" s="8" t="s">
        <v>33</v>
      </c>
      <c r="H258" s="8" t="s">
        <v>18</v>
      </c>
      <c r="I258" s="8" t="s">
        <v>86</v>
      </c>
      <c r="J258" s="21">
        <v>40</v>
      </c>
      <c r="K258" s="21" t="s">
        <v>182</v>
      </c>
      <c r="L258" s="8">
        <v>20</v>
      </c>
      <c r="M258" s="8" t="s">
        <v>20</v>
      </c>
      <c r="N258" s="8" t="s">
        <v>21</v>
      </c>
      <c r="O258" s="20">
        <v>994410</v>
      </c>
    </row>
    <row r="259" customHeight="1" spans="1:15">
      <c r="A259" s="8" t="s">
        <v>129</v>
      </c>
      <c r="B259" s="12" t="s">
        <v>130</v>
      </c>
      <c r="C259" s="12"/>
      <c r="D259" s="12"/>
      <c r="E259" s="12"/>
      <c r="F259" s="8" t="s">
        <v>17</v>
      </c>
      <c r="G259" s="8" t="s">
        <v>33</v>
      </c>
      <c r="H259" s="8" t="s">
        <v>18</v>
      </c>
      <c r="I259" s="8" t="s">
        <v>34</v>
      </c>
      <c r="J259" s="21">
        <v>42</v>
      </c>
      <c r="K259" s="21" t="s">
        <v>131</v>
      </c>
      <c r="L259" s="8">
        <v>20</v>
      </c>
      <c r="M259" s="8" t="s">
        <v>20</v>
      </c>
      <c r="N259" s="8" t="s">
        <v>21</v>
      </c>
      <c r="O259" s="20">
        <v>2393950</v>
      </c>
    </row>
    <row r="260" customHeight="1" spans="1:15">
      <c r="A260" s="8" t="s">
        <v>14</v>
      </c>
      <c r="B260" s="12" t="s">
        <v>117</v>
      </c>
      <c r="C260" s="12"/>
      <c r="D260" s="12"/>
      <c r="E260" s="12"/>
      <c r="F260" s="8" t="s">
        <v>17</v>
      </c>
      <c r="G260" s="8" t="s">
        <v>17</v>
      </c>
      <c r="H260" s="8" t="s">
        <v>18</v>
      </c>
      <c r="I260" s="8" t="s">
        <v>34</v>
      </c>
      <c r="J260" s="21">
        <v>41</v>
      </c>
      <c r="K260" s="23">
        <v>45238</v>
      </c>
      <c r="L260" s="8">
        <v>21</v>
      </c>
      <c r="M260" s="8" t="s">
        <v>30</v>
      </c>
      <c r="N260" s="8" t="s">
        <v>21</v>
      </c>
      <c r="O260" s="20">
        <v>2872740</v>
      </c>
    </row>
    <row r="261" customHeight="1" spans="1:15">
      <c r="A261" s="8" t="s">
        <v>22</v>
      </c>
      <c r="B261" s="12" t="s">
        <v>91</v>
      </c>
      <c r="C261" s="12"/>
      <c r="D261" s="12"/>
      <c r="E261" s="12"/>
      <c r="F261" s="8" t="s">
        <v>17</v>
      </c>
      <c r="G261" s="8" t="s">
        <v>17</v>
      </c>
      <c r="H261" s="8" t="s">
        <v>18</v>
      </c>
      <c r="I261" s="8" t="s">
        <v>86</v>
      </c>
      <c r="J261" s="21">
        <v>42</v>
      </c>
      <c r="K261" s="21" t="s">
        <v>254</v>
      </c>
      <c r="L261" s="8">
        <v>20</v>
      </c>
      <c r="M261" s="8" t="s">
        <v>20</v>
      </c>
      <c r="N261" s="8" t="s">
        <v>21</v>
      </c>
      <c r="O261" s="20">
        <v>1951990</v>
      </c>
    </row>
    <row r="262" customHeight="1" spans="1:15">
      <c r="A262" s="8" t="s">
        <v>31</v>
      </c>
      <c r="B262" s="12" t="s">
        <v>255</v>
      </c>
      <c r="C262" s="12"/>
      <c r="D262" s="12"/>
      <c r="E262" s="12"/>
      <c r="F262" s="8" t="s">
        <v>17</v>
      </c>
      <c r="G262" s="8" t="s">
        <v>33</v>
      </c>
      <c r="H262" s="8" t="s">
        <v>18</v>
      </c>
      <c r="I262" s="8" t="s">
        <v>34</v>
      </c>
      <c r="J262" s="21">
        <v>39</v>
      </c>
      <c r="K262" s="21" t="s">
        <v>93</v>
      </c>
      <c r="L262" s="8">
        <v>22</v>
      </c>
      <c r="M262" s="8" t="s">
        <v>30</v>
      </c>
      <c r="N262" s="8" t="s">
        <v>21</v>
      </c>
      <c r="O262" s="20">
        <v>2172970</v>
      </c>
    </row>
    <row r="263" customHeight="1" spans="1:15">
      <c r="A263" s="8" t="s">
        <v>36</v>
      </c>
      <c r="B263" s="12" t="s">
        <v>94</v>
      </c>
      <c r="C263" s="12"/>
      <c r="D263" s="12"/>
      <c r="E263" s="12"/>
      <c r="F263" s="8" t="s">
        <v>17</v>
      </c>
      <c r="G263" s="8" t="s">
        <v>26</v>
      </c>
      <c r="H263" s="8" t="s">
        <v>18</v>
      </c>
      <c r="I263" s="8" t="s">
        <v>197</v>
      </c>
      <c r="J263" s="21">
        <v>44</v>
      </c>
      <c r="K263" s="21" t="s">
        <v>256</v>
      </c>
      <c r="L263" s="8">
        <v>22</v>
      </c>
      <c r="M263" s="8" t="s">
        <v>30</v>
      </c>
      <c r="N263" s="8" t="s">
        <v>21</v>
      </c>
      <c r="O263" s="20">
        <v>1399540</v>
      </c>
    </row>
    <row r="264" customHeight="1" spans="1:15">
      <c r="A264" s="8" t="s">
        <v>41</v>
      </c>
      <c r="B264" s="12" t="s">
        <v>211</v>
      </c>
      <c r="C264" s="12"/>
      <c r="D264" s="12"/>
      <c r="E264" s="12"/>
      <c r="F264" s="8" t="s">
        <v>17</v>
      </c>
      <c r="G264" s="8" t="s">
        <v>17</v>
      </c>
      <c r="H264" s="8" t="s">
        <v>18</v>
      </c>
      <c r="I264" s="8" t="s">
        <v>39</v>
      </c>
      <c r="J264" s="21">
        <v>42</v>
      </c>
      <c r="K264" s="21">
        <v>13</v>
      </c>
      <c r="L264" s="8">
        <v>22</v>
      </c>
      <c r="M264" s="8" t="s">
        <v>45</v>
      </c>
      <c r="N264" s="8" t="s">
        <v>21</v>
      </c>
      <c r="O264" s="20">
        <v>2762250</v>
      </c>
    </row>
    <row r="265" customHeight="1" spans="1:15">
      <c r="A265" s="8" t="s">
        <v>46</v>
      </c>
      <c r="B265" s="12" t="s">
        <v>109</v>
      </c>
      <c r="C265" s="12"/>
      <c r="D265" s="12"/>
      <c r="E265" s="12"/>
      <c r="F265" s="8" t="s">
        <v>17</v>
      </c>
      <c r="G265" s="8" t="s">
        <v>33</v>
      </c>
      <c r="H265" s="8" t="s">
        <v>18</v>
      </c>
      <c r="I265" s="8" t="s">
        <v>86</v>
      </c>
      <c r="J265" s="21">
        <v>39</v>
      </c>
      <c r="K265" s="23">
        <v>45112</v>
      </c>
      <c r="L265" s="8">
        <v>20</v>
      </c>
      <c r="M265" s="8" t="s">
        <v>35</v>
      </c>
      <c r="N265" s="8" t="s">
        <v>21</v>
      </c>
      <c r="O265" s="20">
        <v>2283460</v>
      </c>
    </row>
    <row r="266" customHeight="1" spans="1:15">
      <c r="A266" s="8" t="s">
        <v>14</v>
      </c>
      <c r="B266" s="12" t="s">
        <v>104</v>
      </c>
      <c r="C266" s="12"/>
      <c r="D266" s="12"/>
      <c r="E266" s="12"/>
      <c r="F266" s="8" t="s">
        <v>17</v>
      </c>
      <c r="G266" s="8" t="s">
        <v>17</v>
      </c>
      <c r="H266" s="8" t="s">
        <v>18</v>
      </c>
      <c r="I266" s="8" t="s">
        <v>34</v>
      </c>
      <c r="J266" s="21">
        <v>40</v>
      </c>
      <c r="K266" s="23">
        <v>45265</v>
      </c>
      <c r="L266" s="8">
        <v>20</v>
      </c>
      <c r="M266" s="8" t="s">
        <v>20</v>
      </c>
      <c r="N266" s="8" t="s">
        <v>21</v>
      </c>
      <c r="O266" s="20">
        <v>3498850</v>
      </c>
    </row>
    <row r="267" customHeight="1" spans="1:15">
      <c r="A267" s="8" t="s">
        <v>22</v>
      </c>
      <c r="B267" s="12" t="s">
        <v>257</v>
      </c>
      <c r="C267" s="12"/>
      <c r="D267" s="12"/>
      <c r="E267" s="12"/>
      <c r="F267" s="8" t="s">
        <v>17</v>
      </c>
      <c r="G267" s="8" t="s">
        <v>17</v>
      </c>
      <c r="H267" s="8" t="s">
        <v>18</v>
      </c>
      <c r="I267" s="8" t="s">
        <v>90</v>
      </c>
      <c r="J267" s="21" t="s">
        <v>216</v>
      </c>
      <c r="K267" s="21">
        <v>13</v>
      </c>
      <c r="L267" s="8">
        <v>20</v>
      </c>
      <c r="M267" s="8" t="s">
        <v>45</v>
      </c>
      <c r="N267" s="8" t="s">
        <v>21</v>
      </c>
      <c r="O267" s="20">
        <v>1731010</v>
      </c>
    </row>
    <row r="268" customHeight="1" spans="1:15">
      <c r="A268" s="8" t="s">
        <v>31</v>
      </c>
      <c r="B268" s="12" t="s">
        <v>233</v>
      </c>
      <c r="C268" s="12"/>
      <c r="D268" s="12"/>
      <c r="E268" s="12"/>
      <c r="F268" s="8" t="s">
        <v>17</v>
      </c>
      <c r="G268" s="8" t="s">
        <v>17</v>
      </c>
      <c r="H268" s="8" t="s">
        <v>18</v>
      </c>
      <c r="I268" s="8" t="s">
        <v>19</v>
      </c>
      <c r="J268" s="21">
        <v>41</v>
      </c>
      <c r="K268" s="23">
        <v>45265</v>
      </c>
      <c r="L268" s="8">
        <v>20</v>
      </c>
      <c r="M268" s="8" t="s">
        <v>20</v>
      </c>
      <c r="N268" s="8" t="s">
        <v>21</v>
      </c>
      <c r="O268" s="20">
        <v>994410</v>
      </c>
    </row>
    <row r="269" customHeight="1" spans="1:15">
      <c r="A269" s="8" t="s">
        <v>36</v>
      </c>
      <c r="B269" s="12" t="s">
        <v>258</v>
      </c>
      <c r="C269" s="12"/>
      <c r="D269" s="12"/>
      <c r="E269" s="12"/>
      <c r="F269" s="8" t="s">
        <v>17</v>
      </c>
      <c r="G269" s="8" t="s">
        <v>26</v>
      </c>
      <c r="H269" s="8" t="s">
        <v>18</v>
      </c>
      <c r="I269" s="8" t="s">
        <v>19</v>
      </c>
      <c r="J269" s="21">
        <v>43</v>
      </c>
      <c r="K269" s="21" t="s">
        <v>259</v>
      </c>
      <c r="L269" s="8">
        <v>22</v>
      </c>
      <c r="M269" s="8" t="s">
        <v>20</v>
      </c>
      <c r="N269" s="8" t="s">
        <v>21</v>
      </c>
      <c r="O269" s="20">
        <v>1694180</v>
      </c>
    </row>
    <row r="270" customHeight="1" spans="1:15">
      <c r="A270" s="8" t="s">
        <v>41</v>
      </c>
      <c r="B270" s="12" t="s">
        <v>189</v>
      </c>
      <c r="C270" s="12"/>
      <c r="D270" s="12"/>
      <c r="E270" s="12"/>
      <c r="F270" s="8" t="s">
        <v>17</v>
      </c>
      <c r="G270" s="8" t="s">
        <v>33</v>
      </c>
      <c r="H270" s="8" t="s">
        <v>18</v>
      </c>
      <c r="I270" s="8" t="s">
        <v>34</v>
      </c>
      <c r="J270" s="21" t="s">
        <v>260</v>
      </c>
      <c r="K270" s="21" t="s">
        <v>261</v>
      </c>
      <c r="L270" s="8">
        <v>22</v>
      </c>
      <c r="M270" s="8" t="s">
        <v>45</v>
      </c>
      <c r="N270" s="8" t="s">
        <v>21</v>
      </c>
      <c r="O270" s="20">
        <v>1951990</v>
      </c>
    </row>
    <row r="271" customHeight="1" spans="1:15">
      <c r="A271" s="8" t="s">
        <v>14</v>
      </c>
      <c r="B271" s="12" t="s">
        <v>262</v>
      </c>
      <c r="C271" s="12"/>
      <c r="D271" s="12"/>
      <c r="E271" s="12"/>
      <c r="F271" s="8" t="s">
        <v>263</v>
      </c>
      <c r="G271" s="8" t="s">
        <v>33</v>
      </c>
      <c r="H271" s="8" t="s">
        <v>18</v>
      </c>
      <c r="I271" s="8" t="s">
        <v>34</v>
      </c>
      <c r="J271" s="21">
        <v>40</v>
      </c>
      <c r="K271" s="23">
        <v>45264</v>
      </c>
      <c r="L271" s="8">
        <v>20</v>
      </c>
      <c r="M271" s="8" t="s">
        <v>264</v>
      </c>
      <c r="N271" s="8" t="s">
        <v>21</v>
      </c>
      <c r="O271" s="20">
        <v>14547850</v>
      </c>
    </row>
    <row r="272" customHeight="1" spans="1:15">
      <c r="A272" s="8" t="s">
        <v>22</v>
      </c>
      <c r="B272" s="12" t="s">
        <v>91</v>
      </c>
      <c r="C272" s="12"/>
      <c r="D272" s="12"/>
      <c r="E272" s="12"/>
      <c r="F272" s="8" t="s">
        <v>17</v>
      </c>
      <c r="G272" s="8" t="s">
        <v>17</v>
      </c>
      <c r="H272" s="8" t="s">
        <v>50</v>
      </c>
      <c r="I272" s="8" t="s">
        <v>86</v>
      </c>
      <c r="J272" s="21">
        <v>42</v>
      </c>
      <c r="K272" s="21" t="s">
        <v>120</v>
      </c>
      <c r="L272" s="8">
        <v>20</v>
      </c>
      <c r="M272" s="8" t="s">
        <v>20</v>
      </c>
      <c r="N272" s="8" t="s">
        <v>21</v>
      </c>
      <c r="O272" s="20">
        <v>1988820</v>
      </c>
    </row>
    <row r="273" customHeight="1" spans="1:15">
      <c r="A273" s="8" t="s">
        <v>265</v>
      </c>
      <c r="B273" s="12" t="s">
        <v>255</v>
      </c>
      <c r="C273" s="12"/>
      <c r="D273" s="12"/>
      <c r="E273" s="12"/>
      <c r="F273" s="8" t="s">
        <v>17</v>
      </c>
      <c r="G273" s="8" t="s">
        <v>33</v>
      </c>
      <c r="H273" s="8" t="s">
        <v>18</v>
      </c>
      <c r="I273" s="8" t="s">
        <v>34</v>
      </c>
      <c r="J273" s="21">
        <v>39</v>
      </c>
      <c r="K273" s="21">
        <v>14</v>
      </c>
      <c r="L273" s="8">
        <v>22</v>
      </c>
      <c r="M273" s="8" t="s">
        <v>30</v>
      </c>
      <c r="N273" s="8" t="s">
        <v>21</v>
      </c>
      <c r="O273" s="20">
        <v>2412365</v>
      </c>
    </row>
    <row r="274" customHeight="1" spans="1:15">
      <c r="A274" s="8" t="s">
        <v>41</v>
      </c>
      <c r="B274" s="12" t="s">
        <v>116</v>
      </c>
      <c r="C274" s="12"/>
      <c r="D274" s="12"/>
      <c r="E274" s="12"/>
      <c r="F274" s="8" t="s">
        <v>17</v>
      </c>
      <c r="G274" s="8" t="s">
        <v>33</v>
      </c>
      <c r="H274" s="8" t="s">
        <v>44</v>
      </c>
      <c r="I274" s="8" t="s">
        <v>39</v>
      </c>
      <c r="J274" s="21" t="s">
        <v>28</v>
      </c>
      <c r="K274" s="23">
        <v>45110</v>
      </c>
      <c r="L274" s="8">
        <v>23</v>
      </c>
      <c r="M274" s="8" t="s">
        <v>45</v>
      </c>
      <c r="N274" s="8" t="s">
        <v>21</v>
      </c>
      <c r="O274" s="20">
        <v>1951990</v>
      </c>
    </row>
    <row r="275" customHeight="1" spans="1:15">
      <c r="A275" s="8" t="s">
        <v>36</v>
      </c>
      <c r="B275" s="12" t="s">
        <v>94</v>
      </c>
      <c r="C275" s="12"/>
      <c r="D275" s="12"/>
      <c r="E275" s="12"/>
      <c r="F275" s="8" t="s">
        <v>17</v>
      </c>
      <c r="G275" s="8" t="s">
        <v>26</v>
      </c>
      <c r="H275" s="8" t="s">
        <v>18</v>
      </c>
      <c r="I275" s="8" t="s">
        <v>197</v>
      </c>
      <c r="J275" s="21">
        <v>42</v>
      </c>
      <c r="K275" s="21" t="s">
        <v>213</v>
      </c>
      <c r="L275" s="8">
        <v>20</v>
      </c>
      <c r="M275" s="8" t="s">
        <v>30</v>
      </c>
      <c r="N275" s="8" t="s">
        <v>21</v>
      </c>
      <c r="O275" s="20">
        <v>1417955</v>
      </c>
    </row>
    <row r="276" customHeight="1" spans="1:15">
      <c r="A276" s="8" t="s">
        <v>154</v>
      </c>
      <c r="B276" s="12" t="s">
        <v>214</v>
      </c>
      <c r="C276" s="12"/>
      <c r="D276" s="12"/>
      <c r="E276" s="12"/>
      <c r="F276" s="8" t="s">
        <v>201</v>
      </c>
      <c r="G276" s="8" t="s">
        <v>33</v>
      </c>
      <c r="H276" s="8" t="s">
        <v>18</v>
      </c>
      <c r="I276" s="8" t="s">
        <v>39</v>
      </c>
      <c r="J276" s="21">
        <v>39</v>
      </c>
      <c r="K276" s="23">
        <v>45163</v>
      </c>
      <c r="L276" s="8">
        <v>20</v>
      </c>
      <c r="M276" s="8" t="s">
        <v>45</v>
      </c>
      <c r="N276" s="8" t="s">
        <v>21</v>
      </c>
      <c r="O276" s="20">
        <v>9502140</v>
      </c>
    </row>
    <row r="277" customHeight="1" spans="1:15">
      <c r="A277" s="8" t="s">
        <v>101</v>
      </c>
      <c r="B277" s="12" t="s">
        <v>102</v>
      </c>
      <c r="C277" s="12"/>
      <c r="D277" s="12"/>
      <c r="E277" s="12"/>
      <c r="F277" s="8" t="s">
        <v>17</v>
      </c>
      <c r="G277" s="8" t="s">
        <v>162</v>
      </c>
      <c r="H277" s="8" t="s">
        <v>18</v>
      </c>
      <c r="I277" s="8" t="s">
        <v>55</v>
      </c>
      <c r="J277" s="21">
        <v>41</v>
      </c>
      <c r="K277" s="23">
        <v>45239</v>
      </c>
      <c r="L277" s="8">
        <v>22</v>
      </c>
      <c r="M277" s="8" t="s">
        <v>20</v>
      </c>
      <c r="N277" s="8" t="s">
        <v>21</v>
      </c>
      <c r="O277" s="20">
        <v>1510030</v>
      </c>
    </row>
    <row r="278" customHeight="1" spans="1:15">
      <c r="A278" s="8" t="s">
        <v>125</v>
      </c>
      <c r="B278" s="12" t="s">
        <v>126</v>
      </c>
      <c r="C278" s="12"/>
      <c r="D278" s="12"/>
      <c r="E278" s="12"/>
      <c r="F278" s="8" t="s">
        <v>17</v>
      </c>
      <c r="G278" s="8" t="s">
        <v>26</v>
      </c>
      <c r="H278" s="8" t="s">
        <v>18</v>
      </c>
      <c r="I278" s="8" t="s">
        <v>19</v>
      </c>
      <c r="J278" s="21">
        <v>45</v>
      </c>
      <c r="K278" s="21" t="s">
        <v>139</v>
      </c>
      <c r="L278" s="8">
        <v>23</v>
      </c>
      <c r="M278" s="8" t="s">
        <v>20</v>
      </c>
      <c r="N278" s="8" t="s">
        <v>21</v>
      </c>
      <c r="O278" s="20">
        <v>4751070</v>
      </c>
    </row>
    <row r="279" customHeight="1" spans="1:15">
      <c r="A279" s="8" t="s">
        <v>105</v>
      </c>
      <c r="B279" s="12" t="s">
        <v>122</v>
      </c>
      <c r="C279" s="12"/>
      <c r="D279" s="12"/>
      <c r="E279" s="12"/>
      <c r="F279" s="8" t="s">
        <v>17</v>
      </c>
      <c r="G279" s="8" t="s">
        <v>33</v>
      </c>
      <c r="H279" s="8" t="s">
        <v>18</v>
      </c>
      <c r="I279" s="8" t="s">
        <v>39</v>
      </c>
      <c r="J279" s="21">
        <v>41</v>
      </c>
      <c r="K279" s="23">
        <v>45263</v>
      </c>
      <c r="L279" s="8">
        <v>22</v>
      </c>
      <c r="M279" s="8" t="s">
        <v>30</v>
      </c>
      <c r="N279" s="8" t="s">
        <v>21</v>
      </c>
      <c r="O279" s="20">
        <v>2541270</v>
      </c>
    </row>
    <row r="280" customHeight="1" spans="1:15">
      <c r="A280" s="8" t="s">
        <v>87</v>
      </c>
      <c r="B280" s="12" t="s">
        <v>88</v>
      </c>
      <c r="C280" s="12"/>
      <c r="D280" s="12"/>
      <c r="E280" s="12"/>
      <c r="F280" s="8" t="s">
        <v>17</v>
      </c>
      <c r="G280" s="8" t="s">
        <v>26</v>
      </c>
      <c r="H280" s="8" t="s">
        <v>18</v>
      </c>
      <c r="I280" s="8" t="s">
        <v>90</v>
      </c>
      <c r="J280" s="21">
        <v>41</v>
      </c>
      <c r="K280" s="21">
        <v>11</v>
      </c>
      <c r="L280" s="8">
        <v>22</v>
      </c>
      <c r="M280" s="8" t="s">
        <v>30</v>
      </c>
      <c r="N280" s="8" t="s">
        <v>21</v>
      </c>
      <c r="O280" s="20">
        <v>7292340</v>
      </c>
    </row>
    <row r="281" customHeight="1" spans="1:15">
      <c r="A281" s="8" t="s">
        <v>14</v>
      </c>
      <c r="B281" s="12" t="s">
        <v>117</v>
      </c>
      <c r="C281" s="12"/>
      <c r="D281" s="12"/>
      <c r="E281" s="12"/>
      <c r="F281" s="8" t="s">
        <v>17</v>
      </c>
      <c r="G281" s="8" t="s">
        <v>17</v>
      </c>
      <c r="H281" s="8" t="s">
        <v>18</v>
      </c>
      <c r="I281" s="8" t="s">
        <v>34</v>
      </c>
      <c r="J281" s="21">
        <v>36</v>
      </c>
      <c r="K281" s="21">
        <v>12</v>
      </c>
      <c r="L281" s="8">
        <v>20</v>
      </c>
      <c r="M281" s="8" t="s">
        <v>20</v>
      </c>
      <c r="N281" s="8" t="s">
        <v>21</v>
      </c>
      <c r="O281" s="20">
        <v>2983230</v>
      </c>
    </row>
    <row r="282" customHeight="1" spans="1:15">
      <c r="A282" s="8" t="s">
        <v>14</v>
      </c>
      <c r="B282" s="12" t="s">
        <v>117</v>
      </c>
      <c r="C282" s="12"/>
      <c r="D282" s="12"/>
      <c r="E282" s="12"/>
      <c r="F282" s="8" t="s">
        <v>17</v>
      </c>
      <c r="G282" s="8" t="s">
        <v>17</v>
      </c>
      <c r="H282" s="8" t="s">
        <v>18</v>
      </c>
      <c r="I282" s="8" t="s">
        <v>34</v>
      </c>
      <c r="J282" s="21">
        <v>36</v>
      </c>
      <c r="K282" s="23">
        <v>45265</v>
      </c>
      <c r="L282" s="8">
        <v>20</v>
      </c>
      <c r="M282" s="8" t="s">
        <v>20</v>
      </c>
      <c r="N282" s="8" t="s">
        <v>21</v>
      </c>
      <c r="O282" s="20">
        <v>2393950</v>
      </c>
    </row>
    <row r="283" customHeight="1" spans="1:15">
      <c r="A283" s="8" t="s">
        <v>22</v>
      </c>
      <c r="B283" s="12" t="s">
        <v>119</v>
      </c>
      <c r="C283" s="12"/>
      <c r="D283" s="12"/>
      <c r="E283" s="12"/>
      <c r="F283" s="8" t="s">
        <v>17</v>
      </c>
      <c r="G283" s="8" t="s">
        <v>17</v>
      </c>
      <c r="H283" s="8" t="s">
        <v>50</v>
      </c>
      <c r="I283" s="8" t="s">
        <v>86</v>
      </c>
      <c r="J283" s="21">
        <v>42</v>
      </c>
      <c r="K283" s="21" t="s">
        <v>120</v>
      </c>
      <c r="L283" s="8">
        <v>20</v>
      </c>
      <c r="M283" s="8" t="s">
        <v>20</v>
      </c>
      <c r="N283" s="8" t="s">
        <v>121</v>
      </c>
      <c r="O283" s="20">
        <v>1988820</v>
      </c>
    </row>
    <row r="284" customHeight="1" spans="1:15">
      <c r="A284" s="8" t="s">
        <v>154</v>
      </c>
      <c r="B284" s="12" t="s">
        <v>155</v>
      </c>
      <c r="C284" s="12"/>
      <c r="D284" s="12"/>
      <c r="E284" s="12"/>
      <c r="F284" s="8" t="s">
        <v>17</v>
      </c>
      <c r="G284" s="8" t="s">
        <v>17</v>
      </c>
      <c r="H284" s="8" t="s">
        <v>18</v>
      </c>
      <c r="I284" s="8" t="s">
        <v>156</v>
      </c>
      <c r="J284" s="21" t="s">
        <v>157</v>
      </c>
      <c r="K284" s="23">
        <v>45141</v>
      </c>
      <c r="L284" s="8">
        <v>20</v>
      </c>
      <c r="M284" s="8" t="s">
        <v>30</v>
      </c>
      <c r="N284" s="8" t="s">
        <v>21</v>
      </c>
      <c r="O284" s="20">
        <v>16205200</v>
      </c>
    </row>
    <row r="285" customHeight="1" spans="1:15">
      <c r="A285" s="8" t="s">
        <v>41</v>
      </c>
      <c r="B285" s="12" t="s">
        <v>211</v>
      </c>
      <c r="C285" s="12"/>
      <c r="D285" s="12"/>
      <c r="E285" s="12"/>
      <c r="F285" s="8" t="s">
        <v>132</v>
      </c>
      <c r="G285" s="8" t="s">
        <v>33</v>
      </c>
      <c r="H285" s="8" t="s">
        <v>18</v>
      </c>
      <c r="I285" s="8" t="s">
        <v>39</v>
      </c>
      <c r="J285" s="21">
        <v>33</v>
      </c>
      <c r="K285" s="21" t="s">
        <v>212</v>
      </c>
      <c r="L285" s="8">
        <v>18</v>
      </c>
      <c r="M285" s="8" t="s">
        <v>45</v>
      </c>
      <c r="N285" s="8" t="s">
        <v>21</v>
      </c>
      <c r="O285" s="20">
        <v>4861560</v>
      </c>
    </row>
    <row r="286" customHeight="1" spans="1:15">
      <c r="A286" s="8" t="s">
        <v>152</v>
      </c>
      <c r="B286" s="12" t="s">
        <v>153</v>
      </c>
      <c r="C286" s="12"/>
      <c r="D286" s="12"/>
      <c r="E286" s="12"/>
      <c r="F286" s="8" t="s">
        <v>266</v>
      </c>
      <c r="G286" s="8" t="s">
        <v>26</v>
      </c>
      <c r="H286" s="8" t="s">
        <v>18</v>
      </c>
      <c r="I286" s="8" t="s">
        <v>86</v>
      </c>
      <c r="J286" s="21">
        <v>42</v>
      </c>
      <c r="K286" s="23">
        <v>45204</v>
      </c>
      <c r="L286" s="8">
        <v>22</v>
      </c>
      <c r="M286" s="8" t="s">
        <v>30</v>
      </c>
      <c r="N286" s="8" t="s">
        <v>21</v>
      </c>
      <c r="O286" s="20">
        <v>7439660</v>
      </c>
    </row>
    <row r="287" customHeight="1" spans="1:15">
      <c r="A287" s="8" t="s">
        <v>83</v>
      </c>
      <c r="B287" s="12" t="s">
        <v>84</v>
      </c>
      <c r="C287" s="12"/>
      <c r="D287" s="12"/>
      <c r="E287" s="12"/>
      <c r="F287" s="8" t="s">
        <v>17</v>
      </c>
      <c r="G287" s="8" t="s">
        <v>17</v>
      </c>
      <c r="H287" s="8" t="s">
        <v>18</v>
      </c>
      <c r="I287" s="8" t="s">
        <v>86</v>
      </c>
      <c r="J287" s="21">
        <v>41</v>
      </c>
      <c r="K287" s="23">
        <v>45203</v>
      </c>
      <c r="L287" s="8">
        <v>20</v>
      </c>
      <c r="M287" s="8" t="s">
        <v>30</v>
      </c>
      <c r="N287" s="8" t="s">
        <v>21</v>
      </c>
      <c r="O287" s="20">
        <v>9133840</v>
      </c>
    </row>
    <row r="288" customHeight="1" spans="1:15">
      <c r="A288" s="8" t="s">
        <v>105</v>
      </c>
      <c r="B288" s="12" t="s">
        <v>106</v>
      </c>
      <c r="C288" s="12"/>
      <c r="D288" s="12"/>
      <c r="E288" s="12"/>
      <c r="F288" s="8" t="s">
        <v>17</v>
      </c>
      <c r="G288" s="8" t="s">
        <v>33</v>
      </c>
      <c r="H288" s="8" t="s">
        <v>18</v>
      </c>
      <c r="I288" s="8" t="s">
        <v>108</v>
      </c>
      <c r="J288" s="21">
        <v>41</v>
      </c>
      <c r="K288" s="23">
        <v>45268</v>
      </c>
      <c r="L288" s="8">
        <v>22</v>
      </c>
      <c r="M288" s="8" t="s">
        <v>20</v>
      </c>
      <c r="N288" s="8" t="s">
        <v>21</v>
      </c>
      <c r="O288" s="20">
        <v>1767840</v>
      </c>
    </row>
    <row r="289" customHeight="1" spans="1:15">
      <c r="A289" s="8" t="s">
        <v>101</v>
      </c>
      <c r="B289" s="12" t="s">
        <v>244</v>
      </c>
      <c r="C289" s="12"/>
      <c r="D289" s="12"/>
      <c r="E289" s="12"/>
      <c r="F289" s="8" t="s">
        <v>17</v>
      </c>
      <c r="G289" s="8" t="s">
        <v>17</v>
      </c>
      <c r="H289" s="8" t="s">
        <v>18</v>
      </c>
      <c r="I289" s="8" t="s">
        <v>55</v>
      </c>
      <c r="J289" s="21">
        <v>41</v>
      </c>
      <c r="K289" s="21" t="s">
        <v>93</v>
      </c>
      <c r="L289" s="8">
        <v>22</v>
      </c>
      <c r="M289" s="8" t="s">
        <v>20</v>
      </c>
      <c r="N289" s="8" t="s">
        <v>21</v>
      </c>
      <c r="O289" s="20">
        <v>1473200</v>
      </c>
    </row>
    <row r="290" customHeight="1" spans="1:15">
      <c r="A290" s="8" t="s">
        <v>78</v>
      </c>
      <c r="B290" s="12" t="s">
        <v>79</v>
      </c>
      <c r="C290" s="12"/>
      <c r="D290" s="12"/>
      <c r="E290" s="12"/>
      <c r="F290" s="8" t="s">
        <v>81</v>
      </c>
      <c r="G290" s="8" t="s">
        <v>33</v>
      </c>
      <c r="H290" s="8" t="s">
        <v>50</v>
      </c>
      <c r="I290" s="8" t="s">
        <v>39</v>
      </c>
      <c r="J290" s="21">
        <v>40</v>
      </c>
      <c r="K290" s="21" t="s">
        <v>267</v>
      </c>
      <c r="L290" s="8">
        <v>20</v>
      </c>
      <c r="M290" s="8" t="s">
        <v>35</v>
      </c>
      <c r="N290" s="8" t="s">
        <v>21</v>
      </c>
      <c r="O290" s="20">
        <v>8286750</v>
      </c>
    </row>
    <row r="291" customHeight="1" spans="1:15">
      <c r="A291" s="8" t="s">
        <v>125</v>
      </c>
      <c r="B291" s="12" t="s">
        <v>126</v>
      </c>
      <c r="C291" s="12"/>
      <c r="D291" s="12"/>
      <c r="E291" s="12"/>
      <c r="F291" s="8" t="s">
        <v>17</v>
      </c>
      <c r="G291" s="8" t="s">
        <v>26</v>
      </c>
      <c r="H291" s="8" t="s">
        <v>18</v>
      </c>
      <c r="I291" s="8" t="s">
        <v>19</v>
      </c>
      <c r="J291" s="21">
        <v>45</v>
      </c>
      <c r="K291" s="21" t="s">
        <v>128</v>
      </c>
      <c r="L291" s="8">
        <v>23</v>
      </c>
      <c r="M291" s="8" t="s">
        <v>20</v>
      </c>
      <c r="N291" s="8" t="s">
        <v>21</v>
      </c>
      <c r="O291" s="20">
        <v>4603750</v>
      </c>
    </row>
    <row r="292" customHeight="1" spans="1:15">
      <c r="A292" s="8" t="s">
        <v>144</v>
      </c>
      <c r="B292" s="12" t="s">
        <v>145</v>
      </c>
      <c r="C292" s="12"/>
      <c r="D292" s="12"/>
      <c r="E292" s="12"/>
      <c r="F292" s="8" t="s">
        <v>17</v>
      </c>
      <c r="G292" s="8" t="s">
        <v>33</v>
      </c>
      <c r="H292" s="8" t="s">
        <v>18</v>
      </c>
      <c r="I292" s="8" t="s">
        <v>86</v>
      </c>
      <c r="J292" s="21">
        <v>42</v>
      </c>
      <c r="K292" s="21" t="s">
        <v>175</v>
      </c>
      <c r="L292" s="8">
        <v>22</v>
      </c>
      <c r="M292" s="8" t="s">
        <v>20</v>
      </c>
      <c r="N292" s="8" t="s">
        <v>21</v>
      </c>
      <c r="O292" s="20">
        <v>2541270</v>
      </c>
    </row>
    <row r="293" customHeight="1" spans="1:15">
      <c r="A293" s="8" t="s">
        <v>98</v>
      </c>
      <c r="B293" s="12" t="s">
        <v>169</v>
      </c>
      <c r="C293" s="12"/>
      <c r="D293" s="12"/>
      <c r="E293" s="12"/>
      <c r="F293" s="8" t="s">
        <v>25</v>
      </c>
      <c r="G293" s="8" t="s">
        <v>33</v>
      </c>
      <c r="H293" s="8" t="s">
        <v>18</v>
      </c>
      <c r="I293" s="8" t="s">
        <v>34</v>
      </c>
      <c r="J293" s="21">
        <v>44</v>
      </c>
      <c r="K293" s="21" t="s">
        <v>170</v>
      </c>
      <c r="L293" s="8">
        <v>24</v>
      </c>
      <c r="M293" s="8" t="s">
        <v>20</v>
      </c>
      <c r="N293" s="8" t="s">
        <v>21</v>
      </c>
      <c r="O293" s="20">
        <v>2762250</v>
      </c>
    </row>
    <row r="294" customHeight="1" spans="1:15">
      <c r="A294" s="8" t="s">
        <v>83</v>
      </c>
      <c r="B294" s="12" t="s">
        <v>84</v>
      </c>
      <c r="C294" s="12"/>
      <c r="D294" s="12"/>
      <c r="E294" s="12"/>
      <c r="F294" s="8" t="s">
        <v>17</v>
      </c>
      <c r="G294" s="8" t="s">
        <v>17</v>
      </c>
      <c r="H294" s="8" t="s">
        <v>18</v>
      </c>
      <c r="I294" s="8" t="s">
        <v>86</v>
      </c>
      <c r="J294" s="21">
        <v>41</v>
      </c>
      <c r="K294" s="23">
        <v>45203</v>
      </c>
      <c r="L294" s="8">
        <v>20</v>
      </c>
      <c r="M294" s="8" t="s">
        <v>30</v>
      </c>
      <c r="N294" s="8" t="s">
        <v>21</v>
      </c>
      <c r="O294" s="20">
        <v>9207500</v>
      </c>
    </row>
    <row r="295" customHeight="1" spans="1:15">
      <c r="A295" s="8" t="s">
        <v>154</v>
      </c>
      <c r="B295" s="12" t="s">
        <v>155</v>
      </c>
      <c r="C295" s="12"/>
      <c r="D295" s="12"/>
      <c r="E295" s="12"/>
      <c r="F295" s="8" t="s">
        <v>17</v>
      </c>
      <c r="G295" s="8" t="s">
        <v>17</v>
      </c>
      <c r="H295" s="8" t="s">
        <v>18</v>
      </c>
      <c r="I295" s="8" t="s">
        <v>156</v>
      </c>
      <c r="J295" s="21" t="s">
        <v>157</v>
      </c>
      <c r="K295" s="23">
        <v>45141</v>
      </c>
      <c r="L295" s="8">
        <v>22</v>
      </c>
      <c r="M295" s="8" t="s">
        <v>30</v>
      </c>
      <c r="N295" s="8" t="s">
        <v>21</v>
      </c>
      <c r="O295" s="20">
        <v>25781000</v>
      </c>
    </row>
    <row r="296" customHeight="1" spans="1:15">
      <c r="A296" s="8" t="s">
        <v>105</v>
      </c>
      <c r="B296" s="12" t="s">
        <v>106</v>
      </c>
      <c r="C296" s="12"/>
      <c r="D296" s="12"/>
      <c r="E296" s="12"/>
      <c r="F296" s="8" t="s">
        <v>17</v>
      </c>
      <c r="G296" s="8" t="s">
        <v>33</v>
      </c>
      <c r="H296" s="8" t="s">
        <v>18</v>
      </c>
      <c r="I296" s="8" t="s">
        <v>108</v>
      </c>
      <c r="J296" s="21">
        <v>41</v>
      </c>
      <c r="K296" s="23">
        <v>45207</v>
      </c>
      <c r="L296" s="8">
        <v>20</v>
      </c>
      <c r="M296" s="8" t="s">
        <v>20</v>
      </c>
      <c r="N296" s="8" t="s">
        <v>21</v>
      </c>
      <c r="O296" s="20">
        <v>2025650</v>
      </c>
    </row>
    <row r="297" customHeight="1" spans="1:15">
      <c r="A297" s="8" t="s">
        <v>125</v>
      </c>
      <c r="B297" s="12" t="s">
        <v>126</v>
      </c>
      <c r="C297" s="12"/>
      <c r="D297" s="12"/>
      <c r="E297" s="12"/>
      <c r="F297" s="8" t="s">
        <v>25</v>
      </c>
      <c r="G297" s="8" t="s">
        <v>162</v>
      </c>
      <c r="H297" s="8" t="s">
        <v>18</v>
      </c>
      <c r="I297" s="8" t="s">
        <v>19</v>
      </c>
      <c r="J297" s="21">
        <v>45</v>
      </c>
      <c r="K297" s="21" t="s">
        <v>128</v>
      </c>
      <c r="L297" s="8">
        <v>23</v>
      </c>
      <c r="M297" s="8" t="s">
        <v>20</v>
      </c>
      <c r="N297" s="8" t="s">
        <v>21</v>
      </c>
      <c r="O297" s="20">
        <v>4419600</v>
      </c>
    </row>
    <row r="298" customHeight="1" spans="1:15">
      <c r="A298" s="8" t="s">
        <v>135</v>
      </c>
      <c r="B298" s="12" t="s">
        <v>136</v>
      </c>
      <c r="C298" s="12"/>
      <c r="D298" s="12"/>
      <c r="E298" s="12"/>
      <c r="F298" s="8" t="s">
        <v>17</v>
      </c>
      <c r="G298" s="8" t="s">
        <v>26</v>
      </c>
      <c r="H298" s="8" t="s">
        <v>18</v>
      </c>
      <c r="I298" s="8" t="s">
        <v>34</v>
      </c>
      <c r="J298" s="21">
        <v>44</v>
      </c>
      <c r="K298" s="21" t="s">
        <v>268</v>
      </c>
      <c r="L298" s="8">
        <v>22</v>
      </c>
      <c r="M298" s="8" t="s">
        <v>30</v>
      </c>
      <c r="N298" s="8" t="s">
        <v>21</v>
      </c>
      <c r="O298" s="20">
        <v>2762250</v>
      </c>
    </row>
    <row r="299" customHeight="1" spans="1:15">
      <c r="A299" s="8" t="s">
        <v>78</v>
      </c>
      <c r="B299" s="12" t="s">
        <v>79</v>
      </c>
      <c r="C299" s="12"/>
      <c r="D299" s="12"/>
      <c r="E299" s="12"/>
      <c r="F299" s="8" t="s">
        <v>198</v>
      </c>
      <c r="G299" s="8" t="s">
        <v>33</v>
      </c>
      <c r="H299" s="8" t="s">
        <v>18</v>
      </c>
      <c r="I299" s="8" t="s">
        <v>39</v>
      </c>
      <c r="J299" s="21">
        <v>38</v>
      </c>
      <c r="K299" s="23">
        <v>45163</v>
      </c>
      <c r="L299" s="8">
        <v>20</v>
      </c>
      <c r="M299" s="8" t="s">
        <v>45</v>
      </c>
      <c r="N299" s="8" t="s">
        <v>21</v>
      </c>
      <c r="O299" s="20">
        <v>7366000</v>
      </c>
    </row>
    <row r="300" customHeight="1" spans="1:15">
      <c r="A300" s="8" t="s">
        <v>147</v>
      </c>
      <c r="B300" s="12" t="s">
        <v>148</v>
      </c>
      <c r="C300" s="12"/>
      <c r="D300" s="12"/>
      <c r="E300" s="12"/>
      <c r="F300" s="8" t="s">
        <v>17</v>
      </c>
      <c r="G300" s="8" t="s">
        <v>17</v>
      </c>
      <c r="H300" s="8" t="s">
        <v>18</v>
      </c>
      <c r="I300" s="8" t="s">
        <v>34</v>
      </c>
      <c r="J300" s="21">
        <v>38</v>
      </c>
      <c r="K300" s="21" t="s">
        <v>149</v>
      </c>
      <c r="L300" s="8">
        <v>22</v>
      </c>
      <c r="M300" s="8" t="s">
        <v>20</v>
      </c>
      <c r="N300" s="8" t="s">
        <v>21</v>
      </c>
      <c r="O300" s="20">
        <v>3130550</v>
      </c>
    </row>
    <row r="301" customHeight="1" spans="1:15">
      <c r="A301" s="8" t="s">
        <v>152</v>
      </c>
      <c r="B301" s="12" t="s">
        <v>202</v>
      </c>
      <c r="C301" s="12"/>
      <c r="D301" s="12"/>
      <c r="E301" s="12"/>
      <c r="F301" s="8" t="s">
        <v>113</v>
      </c>
      <c r="G301" s="8" t="s">
        <v>26</v>
      </c>
      <c r="H301" s="8" t="s">
        <v>18</v>
      </c>
      <c r="I301" s="8" t="s">
        <v>34</v>
      </c>
      <c r="J301" s="21">
        <v>42</v>
      </c>
      <c r="K301" s="21" t="s">
        <v>173</v>
      </c>
      <c r="L301" s="8">
        <v>24</v>
      </c>
      <c r="M301" s="8" t="s">
        <v>20</v>
      </c>
      <c r="N301" s="8" t="s">
        <v>21</v>
      </c>
      <c r="O301" s="20">
        <v>4419600</v>
      </c>
    </row>
    <row r="302" customHeight="1" spans="1:15">
      <c r="A302" s="8" t="s">
        <v>129</v>
      </c>
      <c r="B302" s="12" t="s">
        <v>158</v>
      </c>
      <c r="C302" s="12"/>
      <c r="D302" s="12"/>
      <c r="E302" s="12"/>
      <c r="F302" s="8" t="s">
        <v>17</v>
      </c>
      <c r="G302" s="8" t="s">
        <v>33</v>
      </c>
      <c r="H302" s="8" t="s">
        <v>18</v>
      </c>
      <c r="I302" s="8" t="s">
        <v>34</v>
      </c>
      <c r="J302" s="21">
        <v>42</v>
      </c>
      <c r="K302" s="21" t="s">
        <v>168</v>
      </c>
      <c r="L302" s="8">
        <v>20</v>
      </c>
      <c r="M302" s="8" t="s">
        <v>45</v>
      </c>
      <c r="N302" s="8" t="s">
        <v>21</v>
      </c>
      <c r="O302" s="20">
        <v>2209800</v>
      </c>
    </row>
    <row r="303" customHeight="1" spans="1:15">
      <c r="A303" s="8" t="s">
        <v>87</v>
      </c>
      <c r="B303" s="12" t="s">
        <v>88</v>
      </c>
      <c r="C303" s="12"/>
      <c r="D303" s="12"/>
      <c r="E303" s="12"/>
      <c r="F303" s="8" t="s">
        <v>17</v>
      </c>
      <c r="G303" s="8" t="s">
        <v>26</v>
      </c>
      <c r="H303" s="8" t="s">
        <v>18</v>
      </c>
      <c r="I303" s="8" t="s">
        <v>90</v>
      </c>
      <c r="J303" s="21">
        <v>41</v>
      </c>
      <c r="K303" s="21">
        <v>11</v>
      </c>
      <c r="L303" s="8">
        <v>22</v>
      </c>
      <c r="M303" s="8" t="s">
        <v>30</v>
      </c>
      <c r="N303" s="8" t="s">
        <v>21</v>
      </c>
      <c r="O303" s="20">
        <v>4419600</v>
      </c>
    </row>
    <row r="304" customHeight="1" spans="1:15">
      <c r="A304" s="8" t="s">
        <v>83</v>
      </c>
      <c r="B304" s="12" t="s">
        <v>84</v>
      </c>
      <c r="C304" s="12"/>
      <c r="D304" s="12"/>
      <c r="E304" s="12"/>
      <c r="F304" s="8" t="s">
        <v>17</v>
      </c>
      <c r="G304" s="8" t="s">
        <v>17</v>
      </c>
      <c r="H304" s="8" t="s">
        <v>18</v>
      </c>
      <c r="I304" s="8" t="s">
        <v>86</v>
      </c>
      <c r="J304" s="21">
        <v>41</v>
      </c>
      <c r="K304" s="23">
        <v>45203</v>
      </c>
      <c r="L304" s="8">
        <v>20</v>
      </c>
      <c r="M304" s="8" t="s">
        <v>20</v>
      </c>
      <c r="N304" s="8" t="s">
        <v>21</v>
      </c>
      <c r="O304" s="20">
        <v>8102600</v>
      </c>
    </row>
    <row r="305" customHeight="1" spans="1:15">
      <c r="A305" s="8" t="s">
        <v>152</v>
      </c>
      <c r="B305" s="12" t="s">
        <v>153</v>
      </c>
      <c r="C305" s="12"/>
      <c r="D305" s="12"/>
      <c r="E305" s="12"/>
      <c r="F305" s="8" t="s">
        <v>25</v>
      </c>
      <c r="G305" s="8" t="s">
        <v>26</v>
      </c>
      <c r="H305" s="8" t="s">
        <v>18</v>
      </c>
      <c r="I305" s="8" t="s">
        <v>86</v>
      </c>
      <c r="J305" s="21">
        <v>42</v>
      </c>
      <c r="K305" s="23">
        <v>45204</v>
      </c>
      <c r="L305" s="8">
        <v>22</v>
      </c>
      <c r="M305" s="8" t="s">
        <v>30</v>
      </c>
      <c r="N305" s="8" t="s">
        <v>21</v>
      </c>
      <c r="O305" s="20">
        <v>3130550</v>
      </c>
    </row>
    <row r="306" customHeight="1" spans="1:15">
      <c r="A306" s="8" t="s">
        <v>98</v>
      </c>
      <c r="B306" s="12" t="s">
        <v>163</v>
      </c>
      <c r="C306" s="12"/>
      <c r="D306" s="12"/>
      <c r="E306" s="12"/>
      <c r="F306" s="8" t="s">
        <v>17</v>
      </c>
      <c r="G306" s="8" t="s">
        <v>33</v>
      </c>
      <c r="H306" s="8" t="s">
        <v>50</v>
      </c>
      <c r="I306" s="8" t="s">
        <v>19</v>
      </c>
      <c r="J306" s="21">
        <v>44</v>
      </c>
      <c r="K306" s="21" t="s">
        <v>170</v>
      </c>
      <c r="L306" s="8">
        <v>24</v>
      </c>
      <c r="M306" s="8" t="s">
        <v>20</v>
      </c>
      <c r="N306" s="8" t="s">
        <v>21</v>
      </c>
      <c r="O306" s="20">
        <v>2651760</v>
      </c>
    </row>
    <row r="307" customHeight="1" spans="1:15">
      <c r="A307" s="8" t="s">
        <v>78</v>
      </c>
      <c r="B307" s="12" t="s">
        <v>79</v>
      </c>
      <c r="C307" s="12"/>
      <c r="D307" s="12"/>
      <c r="E307" s="12"/>
      <c r="F307" s="8" t="s">
        <v>81</v>
      </c>
      <c r="G307" s="8" t="s">
        <v>33</v>
      </c>
      <c r="H307" s="8" t="s">
        <v>50</v>
      </c>
      <c r="I307" s="8" t="s">
        <v>39</v>
      </c>
      <c r="J307" s="21">
        <v>40</v>
      </c>
      <c r="K307" s="23">
        <v>45078</v>
      </c>
      <c r="L307" s="8">
        <v>20</v>
      </c>
      <c r="M307" s="8" t="s">
        <v>45</v>
      </c>
      <c r="N307" s="8" t="s">
        <v>21</v>
      </c>
      <c r="O307" s="20">
        <v>5892800</v>
      </c>
    </row>
    <row r="308" customHeight="1" spans="1:15">
      <c r="A308" s="8" t="s">
        <v>144</v>
      </c>
      <c r="B308" s="12" t="s">
        <v>251</v>
      </c>
      <c r="C308" s="12"/>
      <c r="D308" s="12"/>
      <c r="E308" s="12"/>
      <c r="F308" s="8" t="s">
        <v>17</v>
      </c>
      <c r="G308" s="8" t="s">
        <v>17</v>
      </c>
      <c r="H308" s="8" t="s">
        <v>44</v>
      </c>
      <c r="I308" s="8" t="s">
        <v>39</v>
      </c>
      <c r="J308" s="21">
        <v>30</v>
      </c>
      <c r="K308" s="23">
        <v>45109</v>
      </c>
      <c r="L308" s="8">
        <v>15</v>
      </c>
      <c r="M308" s="8" t="s">
        <v>45</v>
      </c>
      <c r="N308" s="8" t="s">
        <v>21</v>
      </c>
      <c r="O308" s="20">
        <v>2136140</v>
      </c>
    </row>
    <row r="309" customHeight="1" spans="1:15">
      <c r="A309" s="8" t="s">
        <v>135</v>
      </c>
      <c r="B309" s="12" t="s">
        <v>136</v>
      </c>
      <c r="C309" s="12"/>
      <c r="D309" s="12"/>
      <c r="E309" s="12"/>
      <c r="F309" s="8" t="s">
        <v>17</v>
      </c>
      <c r="G309" s="8" t="s">
        <v>26</v>
      </c>
      <c r="H309" s="8" t="s">
        <v>18</v>
      </c>
      <c r="I309" s="8" t="s">
        <v>34</v>
      </c>
      <c r="J309" s="21" t="s">
        <v>217</v>
      </c>
      <c r="K309" s="23">
        <v>45266</v>
      </c>
      <c r="L309" s="8">
        <v>22</v>
      </c>
      <c r="M309" s="8" t="s">
        <v>30</v>
      </c>
      <c r="N309" s="8" t="s">
        <v>21</v>
      </c>
      <c r="O309" s="20">
        <v>3277870</v>
      </c>
    </row>
    <row r="310" customHeight="1" spans="1:15">
      <c r="A310" s="8" t="s">
        <v>105</v>
      </c>
      <c r="B310" s="12" t="s">
        <v>269</v>
      </c>
      <c r="C310" s="12"/>
      <c r="D310" s="12"/>
      <c r="E310" s="12"/>
      <c r="F310" s="8" t="s">
        <v>17</v>
      </c>
      <c r="G310" s="8" t="s">
        <v>33</v>
      </c>
      <c r="H310" s="8" t="s">
        <v>18</v>
      </c>
      <c r="I310" s="8" t="s">
        <v>39</v>
      </c>
      <c r="J310" s="21">
        <v>41</v>
      </c>
      <c r="K310" s="21" t="s">
        <v>159</v>
      </c>
      <c r="L310" s="8">
        <v>20</v>
      </c>
      <c r="M310" s="8" t="s">
        <v>35</v>
      </c>
      <c r="N310" s="8" t="s">
        <v>21</v>
      </c>
      <c r="O310" s="20">
        <v>2799080</v>
      </c>
    </row>
    <row r="311" customHeight="1" spans="1:15">
      <c r="A311" s="8" t="s">
        <v>154</v>
      </c>
      <c r="B311" s="12" t="s">
        <v>155</v>
      </c>
      <c r="C311" s="12"/>
      <c r="D311" s="12"/>
      <c r="E311" s="12"/>
      <c r="F311" s="8" t="s">
        <v>17</v>
      </c>
      <c r="G311" s="8" t="s">
        <v>17</v>
      </c>
      <c r="H311" s="8" t="s">
        <v>18</v>
      </c>
      <c r="I311" s="8" t="s">
        <v>156</v>
      </c>
      <c r="J311" s="21" t="s">
        <v>161</v>
      </c>
      <c r="K311" s="23">
        <v>45141</v>
      </c>
      <c r="L311" s="8">
        <v>20</v>
      </c>
      <c r="M311" s="8" t="s">
        <v>30</v>
      </c>
      <c r="N311" s="8" t="s">
        <v>21</v>
      </c>
      <c r="O311" s="20">
        <v>20993100</v>
      </c>
    </row>
    <row r="312" customHeight="1" spans="1:15">
      <c r="A312" s="8" t="s">
        <v>114</v>
      </c>
      <c r="B312" s="12" t="s">
        <v>115</v>
      </c>
      <c r="C312" s="12"/>
      <c r="D312" s="12"/>
      <c r="E312" s="12"/>
      <c r="F312" s="8" t="s">
        <v>25</v>
      </c>
      <c r="G312" s="8" t="s">
        <v>33</v>
      </c>
      <c r="H312" s="8" t="s">
        <v>18</v>
      </c>
      <c r="I312" s="8" t="s">
        <v>34</v>
      </c>
      <c r="J312" s="21">
        <v>42</v>
      </c>
      <c r="K312" s="23">
        <v>45268</v>
      </c>
      <c r="L312" s="8">
        <v>22</v>
      </c>
      <c r="M312" s="8" t="s">
        <v>20</v>
      </c>
      <c r="N312" s="8" t="s">
        <v>21</v>
      </c>
      <c r="O312" s="20">
        <v>2393950</v>
      </c>
    </row>
    <row r="313" customHeight="1" spans="1:15">
      <c r="A313" s="8" t="s">
        <v>87</v>
      </c>
      <c r="B313" s="12" t="s">
        <v>88</v>
      </c>
      <c r="C313" s="12"/>
      <c r="D313" s="12"/>
      <c r="E313" s="12"/>
      <c r="F313" s="8" t="s">
        <v>17</v>
      </c>
      <c r="G313" s="8" t="s">
        <v>17</v>
      </c>
      <c r="H313" s="8" t="s">
        <v>18</v>
      </c>
      <c r="I313" s="8" t="s">
        <v>90</v>
      </c>
      <c r="J313" s="21" t="s">
        <v>216</v>
      </c>
      <c r="K313" s="21">
        <v>11</v>
      </c>
      <c r="L313" s="8">
        <v>22</v>
      </c>
      <c r="M313" s="8" t="s">
        <v>30</v>
      </c>
      <c r="N313" s="8" t="s">
        <v>21</v>
      </c>
      <c r="O313" s="20">
        <v>7734300</v>
      </c>
    </row>
    <row r="314" customHeight="1" spans="1:15">
      <c r="A314" s="8" t="s">
        <v>129</v>
      </c>
      <c r="B314" s="12" t="s">
        <v>270</v>
      </c>
      <c r="C314" s="12"/>
      <c r="D314" s="12"/>
      <c r="E314" s="12"/>
      <c r="F314" s="8" t="s">
        <v>17</v>
      </c>
      <c r="G314" s="8" t="s">
        <v>33</v>
      </c>
      <c r="H314" s="8" t="s">
        <v>18</v>
      </c>
      <c r="I314" s="8" t="s">
        <v>34</v>
      </c>
      <c r="J314" s="21">
        <v>38</v>
      </c>
      <c r="K314" s="21" t="s">
        <v>245</v>
      </c>
      <c r="L314" s="8">
        <v>20</v>
      </c>
      <c r="M314" s="8" t="s">
        <v>45</v>
      </c>
      <c r="N314" s="8" t="s">
        <v>21</v>
      </c>
      <c r="O314" s="20">
        <v>2209800</v>
      </c>
    </row>
    <row r="315" customHeight="1" spans="1:15">
      <c r="A315" s="8" t="s">
        <v>14</v>
      </c>
      <c r="B315" s="12" t="s">
        <v>262</v>
      </c>
      <c r="C315" s="12"/>
      <c r="D315" s="12"/>
      <c r="E315" s="12"/>
      <c r="F315" s="8" t="s">
        <v>271</v>
      </c>
      <c r="G315" s="8" t="s">
        <v>33</v>
      </c>
      <c r="H315" s="8" t="s">
        <v>18</v>
      </c>
      <c r="I315" s="8" t="s">
        <v>34</v>
      </c>
      <c r="J315" s="21">
        <v>40</v>
      </c>
      <c r="K315" s="23">
        <v>45264</v>
      </c>
      <c r="L315" s="8">
        <v>20</v>
      </c>
      <c r="M315" s="8" t="s">
        <v>272</v>
      </c>
      <c r="N315" s="8" t="s">
        <v>21</v>
      </c>
      <c r="O315" s="20">
        <v>10864850</v>
      </c>
    </row>
    <row r="316" customHeight="1" spans="1:15">
      <c r="A316" s="8" t="s">
        <v>83</v>
      </c>
      <c r="B316" s="12" t="s">
        <v>84</v>
      </c>
      <c r="C316" s="12"/>
      <c r="D316" s="12"/>
      <c r="E316" s="12"/>
      <c r="F316" s="8" t="s">
        <v>198</v>
      </c>
      <c r="G316" s="8" t="s">
        <v>198</v>
      </c>
      <c r="H316" s="8" t="s">
        <v>18</v>
      </c>
      <c r="I316" s="8" t="s">
        <v>86</v>
      </c>
      <c r="J316" s="21">
        <v>37</v>
      </c>
      <c r="K316" s="23">
        <v>45177</v>
      </c>
      <c r="L316" s="8">
        <v>18</v>
      </c>
      <c r="M316" s="8" t="s">
        <v>30</v>
      </c>
      <c r="N316" s="8" t="s">
        <v>21</v>
      </c>
      <c r="O316" s="20">
        <v>13442950</v>
      </c>
    </row>
    <row r="317" customHeight="1" spans="1:15">
      <c r="A317" s="8" t="s">
        <v>154</v>
      </c>
      <c r="B317" s="12" t="s">
        <v>155</v>
      </c>
      <c r="C317" s="12"/>
      <c r="D317" s="12"/>
      <c r="E317" s="12"/>
      <c r="F317" s="8" t="s">
        <v>17</v>
      </c>
      <c r="G317" s="8" t="s">
        <v>17</v>
      </c>
      <c r="H317" s="8" t="s">
        <v>18</v>
      </c>
      <c r="I317" s="8" t="s">
        <v>156</v>
      </c>
      <c r="J317" s="21" t="s">
        <v>157</v>
      </c>
      <c r="K317" s="23">
        <v>45141</v>
      </c>
      <c r="L317" s="8">
        <v>22</v>
      </c>
      <c r="M317" s="8" t="s">
        <v>30</v>
      </c>
      <c r="N317" s="8" t="s">
        <v>21</v>
      </c>
      <c r="O317" s="20">
        <v>18783300</v>
      </c>
    </row>
    <row r="318" customHeight="1" spans="1:15">
      <c r="A318" s="8" t="s">
        <v>105</v>
      </c>
      <c r="B318" s="12" t="s">
        <v>273</v>
      </c>
      <c r="C318" s="12"/>
      <c r="D318" s="12"/>
      <c r="E318" s="12"/>
      <c r="F318" s="8" t="s">
        <v>17</v>
      </c>
      <c r="G318" s="8" t="s">
        <v>33</v>
      </c>
      <c r="H318" s="8" t="s">
        <v>18</v>
      </c>
      <c r="I318" s="8" t="s">
        <v>39</v>
      </c>
      <c r="J318" s="21" t="s">
        <v>178</v>
      </c>
      <c r="K318" s="21" t="s">
        <v>218</v>
      </c>
      <c r="L318" s="8">
        <v>22</v>
      </c>
      <c r="M318" s="8" t="s">
        <v>35</v>
      </c>
      <c r="N318" s="8" t="s">
        <v>21</v>
      </c>
      <c r="O318" s="20">
        <v>3241040</v>
      </c>
    </row>
    <row r="319" customHeight="1" spans="1:15">
      <c r="A319" s="8" t="s">
        <v>125</v>
      </c>
      <c r="B319" s="12" t="s">
        <v>126</v>
      </c>
      <c r="C319" s="12"/>
      <c r="D319" s="12"/>
      <c r="E319" s="12"/>
      <c r="F319" s="8" t="s">
        <v>17</v>
      </c>
      <c r="G319" s="8" t="s">
        <v>26</v>
      </c>
      <c r="H319" s="8" t="s">
        <v>18</v>
      </c>
      <c r="I319" s="8" t="s">
        <v>19</v>
      </c>
      <c r="J319" s="21">
        <v>45</v>
      </c>
      <c r="K319" s="21" t="s">
        <v>128</v>
      </c>
      <c r="L319" s="8">
        <v>23</v>
      </c>
      <c r="M319" s="8" t="s">
        <v>20</v>
      </c>
      <c r="N319" s="8" t="s">
        <v>21</v>
      </c>
      <c r="O319" s="20">
        <v>4972050</v>
      </c>
    </row>
    <row r="320" customHeight="1" spans="1:15">
      <c r="A320" s="8" t="s">
        <v>152</v>
      </c>
      <c r="B320" s="12" t="s">
        <v>202</v>
      </c>
      <c r="C320" s="12"/>
      <c r="D320" s="12"/>
      <c r="E320" s="12"/>
      <c r="F320" s="8" t="s">
        <v>249</v>
      </c>
      <c r="G320" s="8" t="s">
        <v>26</v>
      </c>
      <c r="H320" s="8" t="s">
        <v>18</v>
      </c>
      <c r="I320" s="8" t="s">
        <v>34</v>
      </c>
      <c r="J320" s="21">
        <v>44</v>
      </c>
      <c r="K320" s="21" t="s">
        <v>93</v>
      </c>
      <c r="L320" s="8">
        <v>22</v>
      </c>
      <c r="M320" s="8" t="s">
        <v>20</v>
      </c>
      <c r="N320" s="8" t="s">
        <v>21</v>
      </c>
      <c r="O320" s="20">
        <v>7181850</v>
      </c>
    </row>
    <row r="321" customHeight="1" spans="1:15">
      <c r="A321" s="8" t="s">
        <v>135</v>
      </c>
      <c r="B321" s="12" t="s">
        <v>136</v>
      </c>
      <c r="C321" s="12"/>
      <c r="D321" s="12"/>
      <c r="E321" s="12"/>
      <c r="F321" s="8" t="s">
        <v>17</v>
      </c>
      <c r="G321" s="8" t="s">
        <v>26</v>
      </c>
      <c r="H321" s="8" t="s">
        <v>18</v>
      </c>
      <c r="I321" s="8" t="s">
        <v>34</v>
      </c>
      <c r="J321" s="21">
        <v>43</v>
      </c>
      <c r="K321" s="23">
        <v>45266</v>
      </c>
      <c r="L321" s="8">
        <v>22</v>
      </c>
      <c r="M321" s="8" t="s">
        <v>30</v>
      </c>
      <c r="N321" s="8" t="s">
        <v>21</v>
      </c>
      <c r="O321" s="20">
        <v>2578100</v>
      </c>
    </row>
    <row r="322" customHeight="1" spans="1:15">
      <c r="A322" s="8" t="s">
        <v>78</v>
      </c>
      <c r="B322" s="12" t="s">
        <v>79</v>
      </c>
      <c r="C322" s="12"/>
      <c r="D322" s="12"/>
      <c r="E322" s="12"/>
      <c r="F322" s="8" t="s">
        <v>81</v>
      </c>
      <c r="G322" s="8" t="s">
        <v>33</v>
      </c>
      <c r="H322" s="8" t="s">
        <v>50</v>
      </c>
      <c r="I322" s="8" t="s">
        <v>39</v>
      </c>
      <c r="J322" s="21">
        <v>38</v>
      </c>
      <c r="K322" s="21" t="s">
        <v>215</v>
      </c>
      <c r="L322" s="8">
        <v>20</v>
      </c>
      <c r="M322" s="8" t="s">
        <v>45</v>
      </c>
      <c r="N322" s="8" t="s">
        <v>21</v>
      </c>
      <c r="O322" s="20">
        <v>8470900</v>
      </c>
    </row>
    <row r="323" customHeight="1" spans="1:15">
      <c r="A323" s="8" t="s">
        <v>147</v>
      </c>
      <c r="B323" s="12" t="s">
        <v>148</v>
      </c>
      <c r="C323" s="12"/>
      <c r="D323" s="12"/>
      <c r="E323" s="12"/>
      <c r="F323" s="8" t="s">
        <v>17</v>
      </c>
      <c r="G323" s="8" t="s">
        <v>17</v>
      </c>
      <c r="H323" s="8" t="s">
        <v>18</v>
      </c>
      <c r="I323" s="8" t="s">
        <v>34</v>
      </c>
      <c r="J323" s="21">
        <v>42</v>
      </c>
      <c r="K323" s="21" t="s">
        <v>149</v>
      </c>
      <c r="L323" s="8">
        <v>25</v>
      </c>
      <c r="M323" s="8" t="s">
        <v>20</v>
      </c>
      <c r="N323" s="8" t="s">
        <v>21</v>
      </c>
      <c r="O323" s="20">
        <v>3498850</v>
      </c>
    </row>
    <row r="324" customHeight="1" spans="1:15">
      <c r="A324" s="8" t="s">
        <v>133</v>
      </c>
      <c r="B324" s="12" t="s">
        <v>203</v>
      </c>
      <c r="C324" s="12"/>
      <c r="D324" s="12"/>
      <c r="E324" s="12"/>
      <c r="F324" s="8" t="s">
        <v>81</v>
      </c>
      <c r="G324" s="8" t="s">
        <v>33</v>
      </c>
      <c r="H324" s="8" t="s">
        <v>50</v>
      </c>
      <c r="I324" s="8" t="s">
        <v>39</v>
      </c>
      <c r="J324" s="21">
        <v>40</v>
      </c>
      <c r="K324" s="21" t="s">
        <v>274</v>
      </c>
      <c r="L324" s="8">
        <v>20</v>
      </c>
      <c r="M324" s="8" t="s">
        <v>45</v>
      </c>
      <c r="N324" s="8" t="s">
        <v>21</v>
      </c>
      <c r="O324" s="20">
        <v>6813550</v>
      </c>
    </row>
    <row r="325" customHeight="1" spans="1:15">
      <c r="A325" s="8" t="s">
        <v>87</v>
      </c>
      <c r="B325" s="12" t="s">
        <v>206</v>
      </c>
      <c r="C325" s="12"/>
      <c r="D325" s="12"/>
      <c r="E325" s="12"/>
      <c r="F325" s="8" t="s">
        <v>132</v>
      </c>
      <c r="G325" s="8" t="s">
        <v>33</v>
      </c>
      <c r="H325" s="8" t="s">
        <v>50</v>
      </c>
      <c r="I325" s="8" t="s">
        <v>39</v>
      </c>
      <c r="J325" s="21">
        <v>42</v>
      </c>
      <c r="K325" s="21" t="s">
        <v>275</v>
      </c>
      <c r="L325" s="8">
        <v>20</v>
      </c>
      <c r="M325" s="8" t="s">
        <v>45</v>
      </c>
      <c r="N325" s="8" t="s">
        <v>21</v>
      </c>
      <c r="O325" s="20">
        <v>8286750</v>
      </c>
    </row>
    <row r="326" customHeight="1" spans="1:15">
      <c r="A326" s="8" t="s">
        <v>98</v>
      </c>
      <c r="B326" s="12" t="s">
        <v>163</v>
      </c>
      <c r="C326" s="12"/>
      <c r="D326" s="12"/>
      <c r="E326" s="12"/>
      <c r="F326" s="8" t="s">
        <v>17</v>
      </c>
      <c r="G326" s="8" t="s">
        <v>33</v>
      </c>
      <c r="H326" s="8" t="s">
        <v>18</v>
      </c>
      <c r="I326" s="8" t="s">
        <v>19</v>
      </c>
      <c r="J326" s="21">
        <v>44</v>
      </c>
      <c r="K326" s="21" t="s">
        <v>170</v>
      </c>
      <c r="L326" s="8">
        <v>22</v>
      </c>
      <c r="M326" s="8" t="s">
        <v>20</v>
      </c>
      <c r="N326" s="8" t="s">
        <v>21</v>
      </c>
      <c r="O326" s="20">
        <v>2762250</v>
      </c>
    </row>
    <row r="327" customHeight="1" spans="1:15">
      <c r="A327" s="8" t="s">
        <v>105</v>
      </c>
      <c r="B327" s="12" t="s">
        <v>122</v>
      </c>
      <c r="C327" s="12"/>
      <c r="D327" s="12"/>
      <c r="E327" s="12"/>
      <c r="F327" s="8" t="s">
        <v>17</v>
      </c>
      <c r="G327" s="8" t="s">
        <v>33</v>
      </c>
      <c r="H327" s="8" t="s">
        <v>18</v>
      </c>
      <c r="I327" s="8" t="s">
        <v>39</v>
      </c>
      <c r="J327" s="21">
        <v>41</v>
      </c>
      <c r="K327" s="23">
        <v>45263</v>
      </c>
      <c r="L327" s="8">
        <v>22</v>
      </c>
      <c r="M327" s="8" t="s">
        <v>30</v>
      </c>
      <c r="N327" s="8" t="s">
        <v>21</v>
      </c>
      <c r="O327" s="20">
        <v>2393950</v>
      </c>
    </row>
    <row r="328" customHeight="1" spans="1:15">
      <c r="A328" s="8" t="s">
        <v>83</v>
      </c>
      <c r="B328" s="12" t="s">
        <v>84</v>
      </c>
      <c r="C328" s="12"/>
      <c r="D328" s="12"/>
      <c r="E328" s="12"/>
      <c r="F328" s="8" t="s">
        <v>17</v>
      </c>
      <c r="G328" s="8" t="s">
        <v>17</v>
      </c>
      <c r="H328" s="8" t="s">
        <v>18</v>
      </c>
      <c r="I328" s="8" t="s">
        <v>86</v>
      </c>
      <c r="J328" s="21">
        <v>41</v>
      </c>
      <c r="K328" s="23">
        <v>45177</v>
      </c>
      <c r="L328" s="8">
        <v>20</v>
      </c>
      <c r="M328" s="8" t="s">
        <v>30</v>
      </c>
      <c r="N328" s="8" t="s">
        <v>21</v>
      </c>
      <c r="O328" s="20">
        <v>7366000</v>
      </c>
    </row>
    <row r="329" customHeight="1" spans="1:15">
      <c r="A329" s="8" t="s">
        <v>152</v>
      </c>
      <c r="B329" s="12" t="s">
        <v>202</v>
      </c>
      <c r="C329" s="12"/>
      <c r="D329" s="12"/>
      <c r="E329" s="12"/>
      <c r="F329" s="8" t="s">
        <v>249</v>
      </c>
      <c r="G329" s="8" t="s">
        <v>26</v>
      </c>
      <c r="H329" s="8" t="s">
        <v>18</v>
      </c>
      <c r="I329" s="8" t="s">
        <v>34</v>
      </c>
      <c r="J329" s="21">
        <v>44</v>
      </c>
      <c r="K329" s="21" t="s">
        <v>93</v>
      </c>
      <c r="L329" s="8">
        <v>26</v>
      </c>
      <c r="M329" s="8" t="s">
        <v>20</v>
      </c>
      <c r="N329" s="8" t="s">
        <v>21</v>
      </c>
      <c r="O329" s="20">
        <v>4419600</v>
      </c>
    </row>
    <row r="330" customHeight="1" spans="1:15">
      <c r="A330" s="8" t="s">
        <v>147</v>
      </c>
      <c r="B330" s="12" t="s">
        <v>148</v>
      </c>
      <c r="C330" s="12"/>
      <c r="D330" s="12"/>
      <c r="E330" s="12"/>
      <c r="F330" s="8" t="s">
        <v>17</v>
      </c>
      <c r="G330" s="8" t="s">
        <v>17</v>
      </c>
      <c r="H330" s="8" t="s">
        <v>18</v>
      </c>
      <c r="I330" s="8" t="s">
        <v>34</v>
      </c>
      <c r="J330" s="21">
        <v>42</v>
      </c>
      <c r="K330" s="21" t="s">
        <v>149</v>
      </c>
      <c r="L330" s="8">
        <v>22</v>
      </c>
      <c r="M330" s="8" t="s">
        <v>30</v>
      </c>
      <c r="N330" s="8" t="s">
        <v>21</v>
      </c>
      <c r="O330" s="20">
        <v>2393950</v>
      </c>
    </row>
    <row r="331" customHeight="1" spans="1:15">
      <c r="A331" s="8" t="s">
        <v>144</v>
      </c>
      <c r="B331" s="12" t="s">
        <v>145</v>
      </c>
      <c r="C331" s="12"/>
      <c r="D331" s="12"/>
      <c r="E331" s="12"/>
      <c r="F331" s="8" t="s">
        <v>17</v>
      </c>
      <c r="G331" s="8" t="s">
        <v>33</v>
      </c>
      <c r="H331" s="8" t="s">
        <v>18</v>
      </c>
      <c r="I331" s="8" t="s">
        <v>86</v>
      </c>
      <c r="J331" s="21">
        <v>42</v>
      </c>
      <c r="K331" s="21" t="s">
        <v>160</v>
      </c>
      <c r="L331" s="8">
        <v>22</v>
      </c>
      <c r="M331" s="8" t="s">
        <v>20</v>
      </c>
      <c r="N331" s="8" t="s">
        <v>21</v>
      </c>
      <c r="O331" s="20">
        <v>2283460</v>
      </c>
    </row>
    <row r="332" customHeight="1" spans="1:15">
      <c r="A332" s="8" t="s">
        <v>87</v>
      </c>
      <c r="B332" s="12" t="s">
        <v>88</v>
      </c>
      <c r="C332" s="12"/>
      <c r="D332" s="12"/>
      <c r="E332" s="12"/>
      <c r="F332" s="8" t="s">
        <v>17</v>
      </c>
      <c r="G332" s="8" t="s">
        <v>17</v>
      </c>
      <c r="H332" s="8" t="s">
        <v>18</v>
      </c>
      <c r="I332" s="8" t="s">
        <v>90</v>
      </c>
      <c r="J332" s="21">
        <v>41</v>
      </c>
      <c r="K332" s="21">
        <v>11</v>
      </c>
      <c r="L332" s="8">
        <v>22</v>
      </c>
      <c r="M332" s="8" t="s">
        <v>30</v>
      </c>
      <c r="N332" s="8" t="s">
        <v>21</v>
      </c>
      <c r="O332" s="20">
        <v>5524500</v>
      </c>
    </row>
    <row r="333" customHeight="1" spans="1:15">
      <c r="A333" s="8" t="s">
        <v>133</v>
      </c>
      <c r="B333" s="12" t="s">
        <v>203</v>
      </c>
      <c r="C333" s="12"/>
      <c r="D333" s="12"/>
      <c r="E333" s="12"/>
      <c r="F333" s="8" t="s">
        <v>201</v>
      </c>
      <c r="G333" s="8" t="s">
        <v>33</v>
      </c>
      <c r="H333" s="8" t="s">
        <v>50</v>
      </c>
      <c r="I333" s="8" t="s">
        <v>39</v>
      </c>
      <c r="J333" s="21">
        <v>40</v>
      </c>
      <c r="K333" s="21" t="s">
        <v>274</v>
      </c>
      <c r="L333" s="8">
        <v>20</v>
      </c>
      <c r="M333" s="8" t="s">
        <v>45</v>
      </c>
      <c r="N333" s="8" t="s">
        <v>21</v>
      </c>
      <c r="O333" s="20">
        <v>8102600</v>
      </c>
    </row>
    <row r="334" customHeight="1" spans="1:15">
      <c r="A334" s="8" t="s">
        <v>129</v>
      </c>
      <c r="B334" s="12" t="s">
        <v>130</v>
      </c>
      <c r="C334" s="12"/>
      <c r="D334" s="12"/>
      <c r="E334" s="12"/>
      <c r="F334" s="8" t="s">
        <v>17</v>
      </c>
      <c r="G334" s="8" t="s">
        <v>33</v>
      </c>
      <c r="H334" s="8" t="s">
        <v>18</v>
      </c>
      <c r="I334" s="8" t="s">
        <v>34</v>
      </c>
      <c r="J334" s="21">
        <v>42</v>
      </c>
      <c r="K334" s="21" t="s">
        <v>131</v>
      </c>
      <c r="L334" s="8">
        <v>22</v>
      </c>
      <c r="M334" s="8" t="s">
        <v>20</v>
      </c>
      <c r="N334" s="8" t="s">
        <v>21</v>
      </c>
      <c r="O334" s="20">
        <v>2025650</v>
      </c>
    </row>
    <row r="335" customHeight="1" spans="1:15">
      <c r="A335" s="8" t="s">
        <v>78</v>
      </c>
      <c r="B335" s="12" t="s">
        <v>79</v>
      </c>
      <c r="C335" s="12"/>
      <c r="D335" s="12"/>
      <c r="E335" s="12"/>
      <c r="F335" s="8" t="s">
        <v>201</v>
      </c>
      <c r="G335" s="8" t="s">
        <v>33</v>
      </c>
      <c r="H335" s="8" t="s">
        <v>18</v>
      </c>
      <c r="I335" s="8" t="s">
        <v>39</v>
      </c>
      <c r="J335" s="21">
        <v>39</v>
      </c>
      <c r="K335" s="23">
        <v>45201</v>
      </c>
      <c r="L335" s="8">
        <v>22</v>
      </c>
      <c r="M335" s="8" t="s">
        <v>45</v>
      </c>
      <c r="N335" s="8" t="s">
        <v>21</v>
      </c>
      <c r="O335" s="20">
        <v>6997700</v>
      </c>
    </row>
    <row r="336" customHeight="1" spans="1:15">
      <c r="A336" s="8" t="s">
        <v>101</v>
      </c>
      <c r="B336" s="12" t="s">
        <v>102</v>
      </c>
      <c r="C336" s="12"/>
      <c r="D336" s="12"/>
      <c r="E336" s="12"/>
      <c r="F336" s="8" t="s">
        <v>17</v>
      </c>
      <c r="G336" s="8" t="s">
        <v>33</v>
      </c>
      <c r="H336" s="8" t="s">
        <v>18</v>
      </c>
      <c r="I336" s="8" t="s">
        <v>55</v>
      </c>
      <c r="J336" s="21">
        <v>41</v>
      </c>
      <c r="K336" s="23">
        <v>45267</v>
      </c>
      <c r="L336" s="8">
        <v>22</v>
      </c>
      <c r="M336" s="8" t="s">
        <v>20</v>
      </c>
      <c r="N336" s="8" t="s">
        <v>21</v>
      </c>
      <c r="O336" s="20">
        <v>1289050</v>
      </c>
    </row>
    <row r="337" customHeight="1" spans="1:15">
      <c r="A337" s="8" t="s">
        <v>14</v>
      </c>
      <c r="B337" s="12" t="s">
        <v>117</v>
      </c>
      <c r="C337" s="12"/>
      <c r="D337" s="12"/>
      <c r="E337" s="12"/>
      <c r="F337" s="8" t="s">
        <v>17</v>
      </c>
      <c r="G337" s="8" t="s">
        <v>17</v>
      </c>
      <c r="H337" s="8" t="s">
        <v>18</v>
      </c>
      <c r="I337" s="8" t="s">
        <v>34</v>
      </c>
      <c r="J337" s="21">
        <v>36</v>
      </c>
      <c r="K337" s="23">
        <v>45265</v>
      </c>
      <c r="L337" s="8">
        <v>20</v>
      </c>
      <c r="M337" s="8" t="s">
        <v>30</v>
      </c>
      <c r="N337" s="8" t="s">
        <v>21</v>
      </c>
      <c r="O337" s="20">
        <v>2725420</v>
      </c>
    </row>
    <row r="338" customHeight="1" spans="1:15">
      <c r="A338" s="8" t="s">
        <v>22</v>
      </c>
      <c r="B338" s="12" t="s">
        <v>91</v>
      </c>
      <c r="C338" s="12"/>
      <c r="D338" s="12"/>
      <c r="E338" s="12"/>
      <c r="F338" s="8" t="s">
        <v>17</v>
      </c>
      <c r="G338" s="8" t="s">
        <v>17</v>
      </c>
      <c r="H338" s="8" t="s">
        <v>18</v>
      </c>
      <c r="I338" s="8" t="s">
        <v>86</v>
      </c>
      <c r="J338" s="21">
        <v>42</v>
      </c>
      <c r="K338" s="21" t="s">
        <v>120</v>
      </c>
      <c r="L338" s="8">
        <v>20</v>
      </c>
      <c r="M338" s="8" t="s">
        <v>20</v>
      </c>
      <c r="N338" s="8" t="s">
        <v>121</v>
      </c>
      <c r="O338" s="20">
        <v>1841500</v>
      </c>
    </row>
    <row r="339" customHeight="1" spans="1:15">
      <c r="A339" s="8" t="s">
        <v>41</v>
      </c>
      <c r="B339" s="12" t="s">
        <v>189</v>
      </c>
      <c r="C339" s="12"/>
      <c r="D339" s="12"/>
      <c r="E339" s="12"/>
      <c r="F339" s="8" t="s">
        <v>17</v>
      </c>
      <c r="G339" s="8" t="s">
        <v>17</v>
      </c>
      <c r="H339" s="8" t="s">
        <v>18</v>
      </c>
      <c r="I339" s="8" t="s">
        <v>34</v>
      </c>
      <c r="J339" s="21" t="s">
        <v>190</v>
      </c>
      <c r="K339" s="22">
        <v>45177</v>
      </c>
      <c r="L339" s="8">
        <v>20</v>
      </c>
      <c r="M339" s="8" t="s">
        <v>45</v>
      </c>
      <c r="N339" s="8" t="s">
        <v>21</v>
      </c>
      <c r="O339" s="20">
        <v>2283460</v>
      </c>
    </row>
    <row r="340" customHeight="1" spans="1:15">
      <c r="A340" s="8" t="s">
        <v>265</v>
      </c>
      <c r="B340" s="12" t="s">
        <v>233</v>
      </c>
      <c r="C340" s="12"/>
      <c r="D340" s="12"/>
      <c r="E340" s="12"/>
      <c r="F340" s="8" t="s">
        <v>17</v>
      </c>
      <c r="G340" s="8" t="s">
        <v>17</v>
      </c>
      <c r="H340" s="8" t="s">
        <v>18</v>
      </c>
      <c r="I340" s="8" t="s">
        <v>19</v>
      </c>
      <c r="J340" s="21">
        <v>43</v>
      </c>
      <c r="K340" s="23">
        <v>45265</v>
      </c>
      <c r="L340" s="8">
        <v>21</v>
      </c>
      <c r="M340" s="8" t="s">
        <v>20</v>
      </c>
      <c r="N340" s="8" t="s">
        <v>21</v>
      </c>
      <c r="O340" s="20">
        <v>1141730</v>
      </c>
    </row>
    <row r="341" customHeight="1" spans="1:15">
      <c r="A341" s="8" t="s">
        <v>36</v>
      </c>
      <c r="B341" s="12" t="s">
        <v>94</v>
      </c>
      <c r="C341" s="12"/>
      <c r="D341" s="12"/>
      <c r="E341" s="12"/>
      <c r="F341" s="8" t="s">
        <v>17</v>
      </c>
      <c r="G341" s="8" t="s">
        <v>26</v>
      </c>
      <c r="H341" s="8" t="s">
        <v>18</v>
      </c>
      <c r="I341" s="8" t="s">
        <v>197</v>
      </c>
      <c r="J341" s="21">
        <v>42</v>
      </c>
      <c r="K341" s="21" t="s">
        <v>97</v>
      </c>
      <c r="L341" s="8">
        <v>20</v>
      </c>
      <c r="M341" s="8" t="s">
        <v>30</v>
      </c>
      <c r="N341" s="8" t="s">
        <v>21</v>
      </c>
      <c r="O341" s="20">
        <v>1510030</v>
      </c>
    </row>
    <row r="342" customHeight="1" spans="1:15">
      <c r="A342" s="8" t="s">
        <v>98</v>
      </c>
      <c r="B342" s="12" t="s">
        <v>163</v>
      </c>
      <c r="C342" s="12"/>
      <c r="D342" s="12"/>
      <c r="E342" s="12"/>
      <c r="F342" s="8" t="s">
        <v>17</v>
      </c>
      <c r="G342" s="8" t="s">
        <v>33</v>
      </c>
      <c r="H342" s="8" t="s">
        <v>18</v>
      </c>
      <c r="I342" s="8" t="s">
        <v>19</v>
      </c>
      <c r="J342" s="21">
        <v>44</v>
      </c>
      <c r="K342" s="21" t="s">
        <v>164</v>
      </c>
      <c r="L342" s="8">
        <v>24</v>
      </c>
      <c r="M342" s="8" t="s">
        <v>20</v>
      </c>
      <c r="N342" s="8" t="s">
        <v>21</v>
      </c>
      <c r="O342" s="20">
        <v>2393950</v>
      </c>
    </row>
    <row r="343" customHeight="1" spans="1:15">
      <c r="A343" s="8" t="s">
        <v>101</v>
      </c>
      <c r="B343" s="12" t="s">
        <v>102</v>
      </c>
      <c r="C343" s="12"/>
      <c r="D343" s="12"/>
      <c r="E343" s="12"/>
      <c r="F343" s="8" t="s">
        <v>17</v>
      </c>
      <c r="G343" s="8" t="s">
        <v>33</v>
      </c>
      <c r="H343" s="8" t="s">
        <v>18</v>
      </c>
      <c r="I343" s="8" t="s">
        <v>55</v>
      </c>
      <c r="J343" s="21">
        <v>41</v>
      </c>
      <c r="K343" s="23">
        <v>45267</v>
      </c>
      <c r="L343" s="8">
        <v>22</v>
      </c>
      <c r="M343" s="8" t="s">
        <v>20</v>
      </c>
      <c r="N343" s="8" t="s">
        <v>21</v>
      </c>
      <c r="O343" s="20">
        <v>1399540</v>
      </c>
    </row>
    <row r="344" customHeight="1" spans="1:15">
      <c r="A344" s="8" t="s">
        <v>129</v>
      </c>
      <c r="B344" s="12" t="s">
        <v>276</v>
      </c>
      <c r="C344" s="12"/>
      <c r="D344" s="12"/>
      <c r="E344" s="12"/>
      <c r="F344" s="8" t="s">
        <v>17</v>
      </c>
      <c r="G344" s="8" t="s">
        <v>33</v>
      </c>
      <c r="H344" s="8" t="s">
        <v>18</v>
      </c>
      <c r="I344" s="8" t="s">
        <v>86</v>
      </c>
      <c r="J344" s="21">
        <v>39</v>
      </c>
      <c r="K344" s="23">
        <v>45153</v>
      </c>
      <c r="L344" s="8">
        <v>20</v>
      </c>
      <c r="M344" s="8" t="s">
        <v>45</v>
      </c>
      <c r="N344" s="8" t="s">
        <v>21</v>
      </c>
      <c r="O344" s="20">
        <v>1804670</v>
      </c>
    </row>
    <row r="345" customHeight="1" spans="1:15">
      <c r="A345" s="8" t="s">
        <v>67</v>
      </c>
      <c r="B345" s="12" t="s">
        <v>277</v>
      </c>
      <c r="C345" s="12"/>
      <c r="D345" s="12"/>
      <c r="E345" s="12"/>
      <c r="F345" s="8" t="s">
        <v>17</v>
      </c>
      <c r="G345" s="8" t="s">
        <v>33</v>
      </c>
      <c r="H345" s="8" t="s">
        <v>18</v>
      </c>
      <c r="I345" s="8" t="s">
        <v>86</v>
      </c>
      <c r="J345" s="21">
        <v>40</v>
      </c>
      <c r="K345" s="21" t="s">
        <v>220</v>
      </c>
      <c r="L345" s="8">
        <v>20</v>
      </c>
      <c r="M345" s="8" t="s">
        <v>45</v>
      </c>
      <c r="N345" s="8" t="s">
        <v>21</v>
      </c>
      <c r="O345" s="20">
        <v>681355</v>
      </c>
    </row>
    <row r="346" customHeight="1" spans="1:15">
      <c r="A346" s="8" t="s">
        <v>114</v>
      </c>
      <c r="B346" s="12" t="s">
        <v>278</v>
      </c>
      <c r="C346" s="12"/>
      <c r="D346" s="12"/>
      <c r="E346" s="12"/>
      <c r="F346" s="8" t="s">
        <v>17</v>
      </c>
      <c r="G346" s="8" t="s">
        <v>33</v>
      </c>
      <c r="H346" s="8" t="s">
        <v>18</v>
      </c>
      <c r="I346" s="8" t="s">
        <v>86</v>
      </c>
      <c r="J346" s="21">
        <v>42</v>
      </c>
      <c r="K346" s="23">
        <v>45234</v>
      </c>
      <c r="L346" s="8">
        <v>22</v>
      </c>
      <c r="M346" s="8" t="s">
        <v>35</v>
      </c>
      <c r="N346" s="8" t="s">
        <v>21</v>
      </c>
      <c r="O346" s="20">
        <v>1436370</v>
      </c>
    </row>
    <row r="347" customHeight="1" spans="1:15">
      <c r="A347" s="8" t="s">
        <v>279</v>
      </c>
      <c r="B347" s="12" t="s">
        <v>280</v>
      </c>
      <c r="C347" s="12"/>
      <c r="D347" s="12"/>
      <c r="E347" s="12"/>
      <c r="F347" s="8" t="s">
        <v>17</v>
      </c>
      <c r="G347" s="8" t="s">
        <v>33</v>
      </c>
      <c r="H347" s="8" t="s">
        <v>18</v>
      </c>
      <c r="I347" s="8" t="s">
        <v>86</v>
      </c>
      <c r="J347" s="21">
        <v>40</v>
      </c>
      <c r="K347" s="23">
        <v>45202</v>
      </c>
      <c r="L347" s="8">
        <v>20</v>
      </c>
      <c r="M347" s="8" t="s">
        <v>45</v>
      </c>
      <c r="N347" s="8" t="s">
        <v>21</v>
      </c>
      <c r="O347" s="20">
        <v>1012825</v>
      </c>
    </row>
    <row r="348" customHeight="1" spans="1:15">
      <c r="A348" s="8" t="s">
        <v>14</v>
      </c>
      <c r="B348" s="12" t="s">
        <v>117</v>
      </c>
      <c r="C348" s="12"/>
      <c r="D348" s="12"/>
      <c r="E348" s="12"/>
      <c r="F348" s="8" t="s">
        <v>17</v>
      </c>
      <c r="G348" s="8" t="s">
        <v>243</v>
      </c>
      <c r="H348" s="8" t="s">
        <v>18</v>
      </c>
      <c r="I348" s="8" t="s">
        <v>34</v>
      </c>
      <c r="J348" s="21">
        <v>41</v>
      </c>
      <c r="K348" s="23">
        <v>45238</v>
      </c>
      <c r="L348" s="8">
        <v>20</v>
      </c>
      <c r="M348" s="8" t="s">
        <v>30</v>
      </c>
      <c r="N348" s="8" t="s">
        <v>21</v>
      </c>
      <c r="O348" s="20">
        <v>3498850</v>
      </c>
    </row>
    <row r="349" customHeight="1" spans="1:15">
      <c r="A349" s="8" t="s">
        <v>22</v>
      </c>
      <c r="B349" s="12" t="s">
        <v>119</v>
      </c>
      <c r="C349" s="12"/>
      <c r="D349" s="12"/>
      <c r="E349" s="12"/>
      <c r="F349" s="8" t="s">
        <v>17</v>
      </c>
      <c r="G349" s="8" t="s">
        <v>17</v>
      </c>
      <c r="H349" s="8" t="s">
        <v>50</v>
      </c>
      <c r="I349" s="8" t="s">
        <v>86</v>
      </c>
      <c r="J349" s="21">
        <v>42</v>
      </c>
      <c r="K349" s="21" t="s">
        <v>254</v>
      </c>
      <c r="L349" s="8">
        <v>20</v>
      </c>
      <c r="M349" s="8" t="s">
        <v>20</v>
      </c>
      <c r="N349" s="8" t="s">
        <v>121</v>
      </c>
      <c r="O349" s="20">
        <v>1970405</v>
      </c>
    </row>
    <row r="350" customHeight="1" spans="1:15">
      <c r="A350" s="8" t="s">
        <v>36</v>
      </c>
      <c r="B350" s="12" t="s">
        <v>186</v>
      </c>
      <c r="C350" s="12"/>
      <c r="D350" s="12"/>
      <c r="E350" s="12"/>
      <c r="F350" s="8" t="s">
        <v>17</v>
      </c>
      <c r="G350" s="8" t="s">
        <v>17</v>
      </c>
      <c r="H350" s="8" t="s">
        <v>18</v>
      </c>
      <c r="I350" s="8" t="s">
        <v>55</v>
      </c>
      <c r="J350" s="21">
        <v>44</v>
      </c>
      <c r="K350" s="21" t="s">
        <v>218</v>
      </c>
      <c r="L350" s="8">
        <v>22</v>
      </c>
      <c r="M350" s="8" t="s">
        <v>30</v>
      </c>
      <c r="N350" s="8" t="s">
        <v>21</v>
      </c>
      <c r="O350" s="20">
        <v>1196975</v>
      </c>
    </row>
    <row r="351" customHeight="1" spans="1:15">
      <c r="A351" s="8" t="s">
        <v>41</v>
      </c>
      <c r="B351" s="12" t="s">
        <v>116</v>
      </c>
      <c r="C351" s="12"/>
      <c r="D351" s="12"/>
      <c r="E351" s="12"/>
      <c r="F351" s="8" t="s">
        <v>281</v>
      </c>
      <c r="G351" s="8" t="s">
        <v>33</v>
      </c>
      <c r="H351" s="8" t="s">
        <v>50</v>
      </c>
      <c r="I351" s="8" t="s">
        <v>39</v>
      </c>
      <c r="J351" s="21" t="s">
        <v>282</v>
      </c>
      <c r="K351" s="23">
        <v>45082</v>
      </c>
      <c r="L351" s="8">
        <v>18</v>
      </c>
      <c r="M351" s="8" t="s">
        <v>45</v>
      </c>
      <c r="N351" s="8" t="s">
        <v>21</v>
      </c>
      <c r="O351" s="20">
        <v>5229860</v>
      </c>
    </row>
    <row r="352" customHeight="1" spans="1:15">
      <c r="A352" s="8" t="s">
        <v>31</v>
      </c>
      <c r="B352" s="12" t="s">
        <v>255</v>
      </c>
      <c r="C352" s="12"/>
      <c r="D352" s="12"/>
      <c r="E352" s="12"/>
      <c r="F352" s="8" t="s">
        <v>17</v>
      </c>
      <c r="G352" s="8" t="s">
        <v>33</v>
      </c>
      <c r="H352" s="8" t="s">
        <v>18</v>
      </c>
      <c r="I352" s="8" t="s">
        <v>34</v>
      </c>
      <c r="J352" s="21">
        <v>39</v>
      </c>
      <c r="K352" s="21">
        <v>14</v>
      </c>
      <c r="L352" s="8">
        <v>22</v>
      </c>
      <c r="M352" s="8" t="s">
        <v>30</v>
      </c>
      <c r="N352" s="8" t="s">
        <v>21</v>
      </c>
      <c r="O352" s="20">
        <v>1823085</v>
      </c>
    </row>
    <row r="353" customHeight="1" spans="1:15">
      <c r="A353" s="8" t="s">
        <v>46</v>
      </c>
      <c r="B353" s="12" t="s">
        <v>188</v>
      </c>
      <c r="C353" s="12"/>
      <c r="D353" s="12"/>
      <c r="E353" s="12"/>
      <c r="F353" s="8" t="s">
        <v>17</v>
      </c>
      <c r="G353" s="8" t="s">
        <v>33</v>
      </c>
      <c r="H353" s="8" t="s">
        <v>18</v>
      </c>
      <c r="I353" s="8" t="s">
        <v>86</v>
      </c>
      <c r="J353" s="21">
        <v>40</v>
      </c>
      <c r="K353" s="23">
        <v>45143</v>
      </c>
      <c r="L353" s="8">
        <v>20</v>
      </c>
      <c r="M353" s="8" t="s">
        <v>45</v>
      </c>
      <c r="N353" s="8" t="s">
        <v>21</v>
      </c>
      <c r="O353" s="20">
        <v>2393950</v>
      </c>
    </row>
    <row r="354" customHeight="1" spans="1:15">
      <c r="A354" s="8" t="s">
        <v>98</v>
      </c>
      <c r="B354" s="12" t="s">
        <v>169</v>
      </c>
      <c r="C354" s="12"/>
      <c r="D354" s="12"/>
      <c r="E354" s="12"/>
      <c r="F354" s="8" t="s">
        <v>25</v>
      </c>
      <c r="G354" s="8" t="s">
        <v>26</v>
      </c>
      <c r="H354" s="8" t="s">
        <v>50</v>
      </c>
      <c r="I354" s="8" t="s">
        <v>19</v>
      </c>
      <c r="J354" s="21">
        <v>44</v>
      </c>
      <c r="K354" s="21" t="s">
        <v>283</v>
      </c>
      <c r="L354" s="8">
        <v>24</v>
      </c>
      <c r="M354" s="8" t="s">
        <v>20</v>
      </c>
      <c r="N354" s="8" t="s">
        <v>21</v>
      </c>
      <c r="O354" s="20">
        <v>3130550</v>
      </c>
    </row>
    <row r="355" customHeight="1" spans="1:15">
      <c r="A355" s="8" t="s">
        <v>83</v>
      </c>
      <c r="B355" s="12" t="s">
        <v>84</v>
      </c>
      <c r="C355" s="12"/>
      <c r="D355" s="12"/>
      <c r="E355" s="12"/>
      <c r="F355" s="8" t="s">
        <v>17</v>
      </c>
      <c r="G355" s="8" t="s">
        <v>17</v>
      </c>
      <c r="H355" s="8" t="s">
        <v>18</v>
      </c>
      <c r="I355" s="8" t="s">
        <v>86</v>
      </c>
      <c r="J355" s="21">
        <v>41</v>
      </c>
      <c r="K355" s="23">
        <v>45203</v>
      </c>
      <c r="L355" s="8">
        <v>20</v>
      </c>
      <c r="M355" s="8" t="s">
        <v>30</v>
      </c>
      <c r="N355" s="8" t="s">
        <v>21</v>
      </c>
      <c r="O355" s="20">
        <v>9944100</v>
      </c>
    </row>
    <row r="356" customHeight="1" spans="1:15">
      <c r="A356" s="8" t="s">
        <v>105</v>
      </c>
      <c r="B356" s="12" t="s">
        <v>122</v>
      </c>
      <c r="C356" s="12"/>
      <c r="D356" s="12"/>
      <c r="E356" s="12"/>
      <c r="F356" s="8" t="s">
        <v>17</v>
      </c>
      <c r="G356" s="8" t="s">
        <v>33</v>
      </c>
      <c r="H356" s="8" t="s">
        <v>18</v>
      </c>
      <c r="I356" s="8" t="s">
        <v>39</v>
      </c>
      <c r="J356" s="21" t="s">
        <v>124</v>
      </c>
      <c r="K356" s="23">
        <v>45263</v>
      </c>
      <c r="L356" s="8">
        <v>20</v>
      </c>
      <c r="M356" s="8" t="s">
        <v>45</v>
      </c>
      <c r="N356" s="8" t="s">
        <v>21</v>
      </c>
      <c r="O356" s="20">
        <v>2670175</v>
      </c>
    </row>
    <row r="357" customHeight="1" spans="1:15">
      <c r="A357" s="8" t="s">
        <v>154</v>
      </c>
      <c r="B357" s="12" t="s">
        <v>214</v>
      </c>
      <c r="C357" s="12"/>
      <c r="D357" s="12"/>
      <c r="E357" s="12"/>
      <c r="F357" s="8" t="s">
        <v>81</v>
      </c>
      <c r="G357" s="8" t="s">
        <v>33</v>
      </c>
      <c r="H357" s="8" t="s">
        <v>50</v>
      </c>
      <c r="I357" s="8" t="s">
        <v>39</v>
      </c>
      <c r="J357" s="21">
        <v>38</v>
      </c>
      <c r="K357" s="23">
        <v>45163</v>
      </c>
      <c r="L357" s="8">
        <v>20</v>
      </c>
      <c r="M357" s="8" t="s">
        <v>35</v>
      </c>
      <c r="N357" s="8" t="s">
        <v>21</v>
      </c>
      <c r="O357" s="20">
        <v>9207500</v>
      </c>
    </row>
    <row r="358" customHeight="1" spans="1:15">
      <c r="A358" s="8" t="s">
        <v>74</v>
      </c>
      <c r="B358" s="12" t="s">
        <v>112</v>
      </c>
      <c r="C358" s="12"/>
      <c r="D358" s="12"/>
      <c r="E358" s="12"/>
      <c r="F358" s="8" t="s">
        <v>113</v>
      </c>
      <c r="G358" s="8" t="s">
        <v>26</v>
      </c>
      <c r="H358" s="8" t="s">
        <v>18</v>
      </c>
      <c r="I358" s="8" t="s">
        <v>34</v>
      </c>
      <c r="J358" s="21">
        <v>42</v>
      </c>
      <c r="K358" s="23">
        <v>45177</v>
      </c>
      <c r="L358" s="8">
        <v>24</v>
      </c>
      <c r="M358" s="8" t="s">
        <v>20</v>
      </c>
      <c r="N358" s="8" t="s">
        <v>21</v>
      </c>
      <c r="O358" s="20">
        <v>1399540</v>
      </c>
    </row>
    <row r="359" customHeight="1" spans="1:15">
      <c r="A359" s="8" t="s">
        <v>14</v>
      </c>
      <c r="B359" s="12" t="s">
        <v>117</v>
      </c>
      <c r="C359" s="12"/>
      <c r="D359" s="12"/>
      <c r="E359" s="12"/>
      <c r="F359" s="8" t="s">
        <v>17</v>
      </c>
      <c r="G359" s="8" t="s">
        <v>17</v>
      </c>
      <c r="H359" s="8" t="s">
        <v>18</v>
      </c>
      <c r="I359" s="8" t="s">
        <v>34</v>
      </c>
      <c r="J359" s="21">
        <v>36</v>
      </c>
      <c r="K359" s="23">
        <v>45265</v>
      </c>
      <c r="L359" s="8">
        <v>20</v>
      </c>
      <c r="M359" s="8" t="s">
        <v>45</v>
      </c>
      <c r="N359" s="8" t="s">
        <v>21</v>
      </c>
      <c r="O359" s="20">
        <v>2946400</v>
      </c>
    </row>
    <row r="360" customHeight="1" spans="1:15">
      <c r="A360" s="8" t="s">
        <v>22</v>
      </c>
      <c r="B360" s="12" t="s">
        <v>91</v>
      </c>
      <c r="C360" s="12"/>
      <c r="D360" s="12"/>
      <c r="E360" s="12"/>
      <c r="F360" s="8" t="s">
        <v>17</v>
      </c>
      <c r="G360" s="8" t="s">
        <v>17</v>
      </c>
      <c r="H360" s="8" t="s">
        <v>50</v>
      </c>
      <c r="I360" s="8" t="s">
        <v>86</v>
      </c>
      <c r="J360" s="21">
        <v>42</v>
      </c>
      <c r="K360" s="21" t="s">
        <v>120</v>
      </c>
      <c r="L360" s="8">
        <v>20</v>
      </c>
      <c r="M360" s="8" t="s">
        <v>20</v>
      </c>
      <c r="N360" s="8" t="s">
        <v>121</v>
      </c>
      <c r="O360" s="20">
        <v>1657350</v>
      </c>
    </row>
    <row r="361" customHeight="1" spans="1:15">
      <c r="A361" s="8" t="s">
        <v>154</v>
      </c>
      <c r="B361" s="12" t="s">
        <v>155</v>
      </c>
      <c r="C361" s="12"/>
      <c r="D361" s="12"/>
      <c r="E361" s="12"/>
      <c r="F361" s="8" t="s">
        <v>17</v>
      </c>
      <c r="G361" s="8" t="s">
        <v>17</v>
      </c>
      <c r="H361" s="8" t="s">
        <v>18</v>
      </c>
      <c r="I361" s="8" t="s">
        <v>156</v>
      </c>
      <c r="J361" s="21" t="s">
        <v>161</v>
      </c>
      <c r="K361" s="23">
        <v>45141</v>
      </c>
      <c r="L361" s="8">
        <v>20</v>
      </c>
      <c r="M361" s="8" t="s">
        <v>30</v>
      </c>
      <c r="N361" s="8" t="s">
        <v>21</v>
      </c>
      <c r="O361" s="20">
        <v>19151600</v>
      </c>
    </row>
    <row r="362" customHeight="1" spans="1:15">
      <c r="A362" s="8" t="s">
        <v>83</v>
      </c>
      <c r="B362" s="12" t="s">
        <v>84</v>
      </c>
      <c r="C362" s="12"/>
      <c r="D362" s="12"/>
      <c r="E362" s="12"/>
      <c r="F362" s="8" t="s">
        <v>17</v>
      </c>
      <c r="G362" s="8" t="s">
        <v>17</v>
      </c>
      <c r="H362" s="8" t="s">
        <v>18</v>
      </c>
      <c r="I362" s="8" t="s">
        <v>86</v>
      </c>
      <c r="J362" s="21">
        <v>41</v>
      </c>
      <c r="K362" s="23">
        <v>45203</v>
      </c>
      <c r="L362" s="8">
        <v>20</v>
      </c>
      <c r="M362" s="8" t="s">
        <v>30</v>
      </c>
      <c r="N362" s="8" t="s">
        <v>21</v>
      </c>
      <c r="O362" s="20">
        <v>10496550</v>
      </c>
    </row>
    <row r="363" customHeight="1" spans="1:15">
      <c r="A363" s="8" t="s">
        <v>105</v>
      </c>
      <c r="B363" s="12" t="s">
        <v>284</v>
      </c>
      <c r="C363" s="12"/>
      <c r="D363" s="12"/>
      <c r="E363" s="12"/>
      <c r="F363" s="8" t="s">
        <v>17</v>
      </c>
      <c r="G363" s="8" t="s">
        <v>33</v>
      </c>
      <c r="H363" s="8" t="s">
        <v>18</v>
      </c>
      <c r="I363" s="8" t="s">
        <v>108</v>
      </c>
      <c r="J363" s="21">
        <v>41</v>
      </c>
      <c r="K363" s="23">
        <v>45265</v>
      </c>
      <c r="L363" s="8">
        <v>20</v>
      </c>
      <c r="M363" s="8" t="s">
        <v>20</v>
      </c>
      <c r="N363" s="8" t="s">
        <v>21</v>
      </c>
      <c r="O363" s="20">
        <v>2504440</v>
      </c>
    </row>
    <row r="364" customHeight="1" spans="1:15">
      <c r="A364" s="8" t="s">
        <v>152</v>
      </c>
      <c r="B364" s="12" t="s">
        <v>202</v>
      </c>
      <c r="C364" s="12"/>
      <c r="D364" s="12"/>
      <c r="E364" s="12"/>
      <c r="F364" s="8" t="s">
        <v>113</v>
      </c>
      <c r="G364" s="8" t="s">
        <v>26</v>
      </c>
      <c r="H364" s="8" t="s">
        <v>18</v>
      </c>
      <c r="I364" s="8" t="s">
        <v>34</v>
      </c>
      <c r="J364" s="21">
        <v>42</v>
      </c>
      <c r="K364" s="21" t="s">
        <v>173</v>
      </c>
      <c r="L364" s="8">
        <v>24</v>
      </c>
      <c r="M364" s="8" t="s">
        <v>20</v>
      </c>
      <c r="N364" s="8" t="s">
        <v>21</v>
      </c>
      <c r="O364" s="20">
        <v>5892800</v>
      </c>
    </row>
    <row r="365" customHeight="1" spans="1:15">
      <c r="A365" s="8" t="s">
        <v>129</v>
      </c>
      <c r="B365" s="12" t="s">
        <v>130</v>
      </c>
      <c r="C365" s="12"/>
      <c r="D365" s="12"/>
      <c r="E365" s="12"/>
      <c r="F365" s="8" t="s">
        <v>17</v>
      </c>
      <c r="G365" s="8" t="s">
        <v>33</v>
      </c>
      <c r="H365" s="8" t="s">
        <v>18</v>
      </c>
      <c r="I365" s="8" t="s">
        <v>34</v>
      </c>
      <c r="J365" s="21">
        <v>42</v>
      </c>
      <c r="K365" s="21" t="s">
        <v>131</v>
      </c>
      <c r="L365" s="8">
        <v>20</v>
      </c>
      <c r="M365" s="8" t="s">
        <v>20</v>
      </c>
      <c r="N365" s="8" t="s">
        <v>21</v>
      </c>
      <c r="O365" s="20">
        <v>2393950</v>
      </c>
    </row>
    <row r="366" customHeight="1" spans="1:15">
      <c r="A366" s="8" t="s">
        <v>78</v>
      </c>
      <c r="B366" s="12" t="s">
        <v>79</v>
      </c>
      <c r="C366" s="12"/>
      <c r="D366" s="12"/>
      <c r="E366" s="12"/>
      <c r="F366" s="8" t="s">
        <v>81</v>
      </c>
      <c r="G366" s="8" t="s">
        <v>33</v>
      </c>
      <c r="H366" s="8" t="s">
        <v>18</v>
      </c>
      <c r="I366" s="8" t="s">
        <v>39</v>
      </c>
      <c r="J366" s="21">
        <v>39</v>
      </c>
      <c r="K366" s="21" t="s">
        <v>82</v>
      </c>
      <c r="L366" s="8">
        <v>20</v>
      </c>
      <c r="M366" s="8" t="s">
        <v>45</v>
      </c>
      <c r="N366" s="8" t="s">
        <v>21</v>
      </c>
      <c r="O366" s="20">
        <v>6997700</v>
      </c>
    </row>
    <row r="367" customHeight="1" spans="1:15">
      <c r="A367" s="8" t="s">
        <v>125</v>
      </c>
      <c r="B367" s="12" t="s">
        <v>126</v>
      </c>
      <c r="C367" s="12"/>
      <c r="D367" s="12"/>
      <c r="E367" s="12"/>
      <c r="F367" s="8" t="s">
        <v>17</v>
      </c>
      <c r="G367" s="8" t="s">
        <v>26</v>
      </c>
      <c r="H367" s="8" t="s">
        <v>18</v>
      </c>
      <c r="I367" s="8" t="s">
        <v>19</v>
      </c>
      <c r="J367" s="21">
        <v>45</v>
      </c>
      <c r="K367" s="21" t="s">
        <v>139</v>
      </c>
      <c r="L367" s="8">
        <v>23</v>
      </c>
      <c r="M367" s="8" t="s">
        <v>20</v>
      </c>
      <c r="N367" s="8" t="s">
        <v>21</v>
      </c>
      <c r="O367" s="20">
        <v>4972050</v>
      </c>
    </row>
    <row r="368" customHeight="1" spans="1:15">
      <c r="A368" s="8" t="s">
        <v>147</v>
      </c>
      <c r="B368" s="12" t="s">
        <v>148</v>
      </c>
      <c r="C368" s="12"/>
      <c r="D368" s="12"/>
      <c r="E368" s="12"/>
      <c r="F368" s="8" t="s">
        <v>17</v>
      </c>
      <c r="G368" s="8" t="s">
        <v>17</v>
      </c>
      <c r="H368" s="8" t="s">
        <v>18</v>
      </c>
      <c r="I368" s="8" t="s">
        <v>34</v>
      </c>
      <c r="J368" s="21">
        <v>42</v>
      </c>
      <c r="K368" s="21" t="s">
        <v>149</v>
      </c>
      <c r="L368" s="8">
        <v>25</v>
      </c>
      <c r="M368" s="8" t="s">
        <v>20</v>
      </c>
      <c r="N368" s="8" t="s">
        <v>21</v>
      </c>
      <c r="O368" s="20">
        <v>2946400</v>
      </c>
    </row>
    <row r="369" customHeight="1" spans="1:15">
      <c r="A369" s="8" t="s">
        <v>137</v>
      </c>
      <c r="B369" s="12" t="s">
        <v>138</v>
      </c>
      <c r="C369" s="12"/>
      <c r="D369" s="12"/>
      <c r="E369" s="12"/>
      <c r="F369" s="8" t="s">
        <v>17</v>
      </c>
      <c r="G369" s="8" t="s">
        <v>33</v>
      </c>
      <c r="H369" s="8" t="s">
        <v>18</v>
      </c>
      <c r="I369" s="8" t="s">
        <v>39</v>
      </c>
      <c r="J369" s="21">
        <v>43</v>
      </c>
      <c r="K369" s="21" t="s">
        <v>285</v>
      </c>
      <c r="L369" s="8">
        <v>23</v>
      </c>
      <c r="M369" s="8" t="s">
        <v>45</v>
      </c>
      <c r="N369" s="8" t="s">
        <v>21</v>
      </c>
      <c r="O369" s="20">
        <v>3683000</v>
      </c>
    </row>
    <row r="370" customHeight="1" spans="1:15">
      <c r="A370" s="8" t="s">
        <v>14</v>
      </c>
      <c r="B370" s="12" t="s">
        <v>104</v>
      </c>
      <c r="C370" s="12"/>
      <c r="D370" s="12"/>
      <c r="E370" s="12"/>
      <c r="F370" s="8" t="s">
        <v>17</v>
      </c>
      <c r="G370" s="8" t="s">
        <v>17</v>
      </c>
      <c r="H370" s="8" t="s">
        <v>18</v>
      </c>
      <c r="I370" s="8" t="s">
        <v>34</v>
      </c>
      <c r="J370" s="21">
        <v>40</v>
      </c>
      <c r="K370" s="23">
        <v>45265</v>
      </c>
      <c r="L370" s="8">
        <v>20</v>
      </c>
      <c r="M370" s="8" t="s">
        <v>20</v>
      </c>
      <c r="N370" s="8" t="s">
        <v>21</v>
      </c>
      <c r="O370" s="20">
        <v>3572510</v>
      </c>
    </row>
    <row r="371" customHeight="1" spans="1:15">
      <c r="A371" s="8" t="s">
        <v>154</v>
      </c>
      <c r="B371" s="12" t="s">
        <v>155</v>
      </c>
      <c r="C371" s="12"/>
      <c r="D371" s="12"/>
      <c r="E371" s="12"/>
      <c r="F371" s="8" t="s">
        <v>17</v>
      </c>
      <c r="G371" s="8" t="s">
        <v>17</v>
      </c>
      <c r="H371" s="8" t="s">
        <v>18</v>
      </c>
      <c r="I371" s="8" t="s">
        <v>156</v>
      </c>
      <c r="J371" s="21" t="s">
        <v>157</v>
      </c>
      <c r="K371" s="23">
        <v>45141</v>
      </c>
      <c r="L371" s="8">
        <v>21</v>
      </c>
      <c r="M371" s="8" t="s">
        <v>30</v>
      </c>
      <c r="N371" s="8" t="s">
        <v>21</v>
      </c>
      <c r="O371" s="20">
        <v>10975340</v>
      </c>
    </row>
    <row r="372" customHeight="1" spans="1:15">
      <c r="A372" s="8" t="s">
        <v>22</v>
      </c>
      <c r="B372" s="12" t="s">
        <v>91</v>
      </c>
      <c r="C372" s="12"/>
      <c r="D372" s="12"/>
      <c r="E372" s="12"/>
      <c r="F372" s="8" t="s">
        <v>17</v>
      </c>
      <c r="G372" s="8" t="s">
        <v>17</v>
      </c>
      <c r="H372" s="8" t="s">
        <v>50</v>
      </c>
      <c r="I372" s="8" t="s">
        <v>86</v>
      </c>
      <c r="J372" s="21">
        <v>42</v>
      </c>
      <c r="K372" s="21" t="s">
        <v>120</v>
      </c>
      <c r="L372" s="8">
        <v>20</v>
      </c>
      <c r="M372" s="8" t="s">
        <v>20</v>
      </c>
      <c r="N372" s="8" t="s">
        <v>121</v>
      </c>
      <c r="O372" s="20">
        <v>1970405</v>
      </c>
    </row>
    <row r="373" customHeight="1" spans="1:15">
      <c r="A373" s="8" t="s">
        <v>83</v>
      </c>
      <c r="B373" s="12" t="s">
        <v>84</v>
      </c>
      <c r="C373" s="12"/>
      <c r="D373" s="12"/>
      <c r="E373" s="12"/>
      <c r="F373" s="8" t="s">
        <v>17</v>
      </c>
      <c r="G373" s="8" t="s">
        <v>17</v>
      </c>
      <c r="H373" s="8" t="s">
        <v>18</v>
      </c>
      <c r="I373" s="8" t="s">
        <v>86</v>
      </c>
      <c r="J373" s="21">
        <v>41</v>
      </c>
      <c r="K373" s="23">
        <v>45177</v>
      </c>
      <c r="L373" s="8">
        <v>20</v>
      </c>
      <c r="M373" s="8" t="s">
        <v>30</v>
      </c>
      <c r="N373" s="8" t="s">
        <v>21</v>
      </c>
      <c r="O373" s="20">
        <v>6813550</v>
      </c>
    </row>
    <row r="374" customHeight="1" spans="1:15">
      <c r="A374" s="8" t="s">
        <v>105</v>
      </c>
      <c r="B374" s="12" t="s">
        <v>106</v>
      </c>
      <c r="C374" s="12"/>
      <c r="D374" s="12"/>
      <c r="E374" s="12"/>
      <c r="F374" s="8" t="s">
        <v>17</v>
      </c>
      <c r="G374" s="8" t="s">
        <v>33</v>
      </c>
      <c r="H374" s="8" t="s">
        <v>18</v>
      </c>
      <c r="I374" s="8" t="s">
        <v>108</v>
      </c>
      <c r="J374" s="21">
        <v>43</v>
      </c>
      <c r="K374" s="21">
        <v>15</v>
      </c>
      <c r="L374" s="8">
        <v>22</v>
      </c>
      <c r="M374" s="8" t="s">
        <v>20</v>
      </c>
      <c r="N374" s="8" t="s">
        <v>21</v>
      </c>
      <c r="O374" s="20">
        <v>1823085</v>
      </c>
    </row>
    <row r="375" customHeight="1" spans="1:15">
      <c r="A375" s="8" t="s">
        <v>129</v>
      </c>
      <c r="B375" s="12" t="s">
        <v>130</v>
      </c>
      <c r="C375" s="12"/>
      <c r="D375" s="12"/>
      <c r="E375" s="12"/>
      <c r="F375" s="8" t="s">
        <v>17</v>
      </c>
      <c r="G375" s="8" t="s">
        <v>33</v>
      </c>
      <c r="H375" s="8" t="s">
        <v>18</v>
      </c>
      <c r="I375" s="8" t="s">
        <v>34</v>
      </c>
      <c r="J375" s="21">
        <v>42</v>
      </c>
      <c r="K375" s="21" t="s">
        <v>131</v>
      </c>
      <c r="L375" s="8">
        <v>20</v>
      </c>
      <c r="M375" s="8" t="s">
        <v>35</v>
      </c>
      <c r="N375" s="8" t="s">
        <v>21</v>
      </c>
      <c r="O375" s="20">
        <v>2909570</v>
      </c>
    </row>
    <row r="376" customHeight="1" spans="1:15">
      <c r="A376" s="8" t="s">
        <v>41</v>
      </c>
      <c r="B376" s="12" t="s">
        <v>116</v>
      </c>
      <c r="C376" s="12"/>
      <c r="D376" s="12"/>
      <c r="E376" s="12"/>
      <c r="F376" s="8" t="s">
        <v>17</v>
      </c>
      <c r="G376" s="8" t="s">
        <v>33</v>
      </c>
      <c r="H376" s="8" t="s">
        <v>50</v>
      </c>
      <c r="I376" s="8" t="s">
        <v>39</v>
      </c>
      <c r="J376" s="21" t="s">
        <v>286</v>
      </c>
      <c r="K376" s="23">
        <v>45132</v>
      </c>
      <c r="L376" s="8">
        <v>18</v>
      </c>
      <c r="M376" s="8" t="s">
        <v>45</v>
      </c>
      <c r="N376" s="8" t="s">
        <v>21</v>
      </c>
      <c r="O376" s="20">
        <v>1657350</v>
      </c>
    </row>
    <row r="377" customHeight="1" spans="1:15">
      <c r="A377" s="8" t="s">
        <v>152</v>
      </c>
      <c r="B377" s="12" t="s">
        <v>202</v>
      </c>
      <c r="C377" s="12"/>
      <c r="D377" s="12"/>
      <c r="E377" s="12"/>
      <c r="F377" s="8" t="s">
        <v>25</v>
      </c>
      <c r="G377" s="8" t="s">
        <v>26</v>
      </c>
      <c r="H377" s="8" t="s">
        <v>18</v>
      </c>
      <c r="I377" s="8" t="s">
        <v>34</v>
      </c>
      <c r="J377" s="21">
        <v>44</v>
      </c>
      <c r="K377" s="21" t="s">
        <v>93</v>
      </c>
      <c r="L377" s="8">
        <v>24</v>
      </c>
      <c r="M377" s="8" t="s">
        <v>20</v>
      </c>
      <c r="N377" s="8" t="s">
        <v>21</v>
      </c>
      <c r="O377" s="20">
        <v>5892800</v>
      </c>
    </row>
    <row r="378" customHeight="1" spans="1:15">
      <c r="A378" s="8" t="s">
        <v>147</v>
      </c>
      <c r="B378" s="12" t="s">
        <v>148</v>
      </c>
      <c r="C378" s="12"/>
      <c r="D378" s="12"/>
      <c r="E378" s="12"/>
      <c r="F378" s="8" t="s">
        <v>17</v>
      </c>
      <c r="G378" s="8" t="s">
        <v>17</v>
      </c>
      <c r="H378" s="8" t="s">
        <v>18</v>
      </c>
      <c r="I378" s="8" t="s">
        <v>34</v>
      </c>
      <c r="J378" s="21">
        <v>42</v>
      </c>
      <c r="K378" s="21" t="s">
        <v>149</v>
      </c>
      <c r="L378" s="8">
        <v>22</v>
      </c>
      <c r="M378" s="8" t="s">
        <v>30</v>
      </c>
      <c r="N378" s="8" t="s">
        <v>21</v>
      </c>
      <c r="O378" s="20">
        <v>4714240</v>
      </c>
    </row>
    <row r="379" customHeight="1" spans="1:15">
      <c r="A379" s="8" t="s">
        <v>46</v>
      </c>
      <c r="B379" s="12" t="s">
        <v>188</v>
      </c>
      <c r="C379" s="12"/>
      <c r="D379" s="12"/>
      <c r="E379" s="12"/>
      <c r="F379" s="8" t="s">
        <v>17</v>
      </c>
      <c r="G379" s="8" t="s">
        <v>33</v>
      </c>
      <c r="H379" s="8" t="s">
        <v>18</v>
      </c>
      <c r="I379" s="8" t="s">
        <v>86</v>
      </c>
      <c r="J379" s="21">
        <v>40</v>
      </c>
      <c r="K379" s="21" t="s">
        <v>287</v>
      </c>
      <c r="L379" s="8">
        <v>20</v>
      </c>
      <c r="M379" s="8" t="s">
        <v>45</v>
      </c>
      <c r="N379" s="8" t="s">
        <v>21</v>
      </c>
      <c r="O379" s="20">
        <v>3130550</v>
      </c>
    </row>
    <row r="380" customHeight="1" spans="1:15">
      <c r="A380" s="8" t="s">
        <v>105</v>
      </c>
      <c r="B380" s="12" t="s">
        <v>122</v>
      </c>
      <c r="C380" s="12"/>
      <c r="D380" s="12"/>
      <c r="E380" s="12"/>
      <c r="F380" s="8" t="s">
        <v>17</v>
      </c>
      <c r="G380" s="8" t="s">
        <v>33</v>
      </c>
      <c r="H380" s="8" t="s">
        <v>18</v>
      </c>
      <c r="I380" s="8" t="s">
        <v>39</v>
      </c>
      <c r="J380" s="21">
        <v>41</v>
      </c>
      <c r="K380" s="23">
        <v>45263</v>
      </c>
      <c r="L380" s="8">
        <v>22</v>
      </c>
      <c r="M380" s="8" t="s">
        <v>30</v>
      </c>
      <c r="N380" s="8" t="s">
        <v>21</v>
      </c>
      <c r="O380" s="20">
        <v>3130550</v>
      </c>
    </row>
    <row r="381" customHeight="1" spans="1:15">
      <c r="A381" s="8" t="s">
        <v>98</v>
      </c>
      <c r="B381" s="12" t="s">
        <v>169</v>
      </c>
      <c r="C381" s="12"/>
      <c r="D381" s="12"/>
      <c r="E381" s="12"/>
      <c r="F381" s="8" t="s">
        <v>25</v>
      </c>
      <c r="G381" s="8" t="s">
        <v>26</v>
      </c>
      <c r="H381" s="8" t="s">
        <v>18</v>
      </c>
      <c r="I381" s="8" t="s">
        <v>19</v>
      </c>
      <c r="J381" s="21">
        <v>44</v>
      </c>
      <c r="K381" s="21" t="s">
        <v>164</v>
      </c>
      <c r="L381" s="8">
        <v>24</v>
      </c>
      <c r="M381" s="8" t="s">
        <v>20</v>
      </c>
      <c r="N381" s="8" t="s">
        <v>21</v>
      </c>
      <c r="O381" s="20">
        <v>2762250</v>
      </c>
    </row>
    <row r="382" customHeight="1" spans="1:15">
      <c r="A382" s="8" t="s">
        <v>154</v>
      </c>
      <c r="B382" s="12" t="s">
        <v>155</v>
      </c>
      <c r="C382" s="12"/>
      <c r="D382" s="12"/>
      <c r="E382" s="12"/>
      <c r="F382" s="8" t="s">
        <v>17</v>
      </c>
      <c r="G382" s="8" t="s">
        <v>17</v>
      </c>
      <c r="H382" s="8" t="s">
        <v>18</v>
      </c>
      <c r="I382" s="8" t="s">
        <v>156</v>
      </c>
      <c r="J382" s="21" t="s">
        <v>157</v>
      </c>
      <c r="K382" s="23">
        <v>45141</v>
      </c>
      <c r="L382" s="8">
        <v>20</v>
      </c>
      <c r="M382" s="8" t="s">
        <v>30</v>
      </c>
      <c r="N382" s="8" t="s">
        <v>21</v>
      </c>
      <c r="O382" s="20">
        <v>14363700</v>
      </c>
    </row>
    <row r="383" customHeight="1" spans="1:15">
      <c r="A383" s="8" t="s">
        <v>83</v>
      </c>
      <c r="B383" s="12" t="s">
        <v>84</v>
      </c>
      <c r="C383" s="12"/>
      <c r="D383" s="12"/>
      <c r="E383" s="12"/>
      <c r="F383" s="8" t="s">
        <v>17</v>
      </c>
      <c r="G383" s="8" t="s">
        <v>17</v>
      </c>
      <c r="H383" s="8" t="s">
        <v>18</v>
      </c>
      <c r="I383" s="8" t="s">
        <v>86</v>
      </c>
      <c r="J383" s="21">
        <v>37</v>
      </c>
      <c r="K383" s="23">
        <v>45177</v>
      </c>
      <c r="L383" s="8">
        <v>20</v>
      </c>
      <c r="M383" s="8" t="s">
        <v>30</v>
      </c>
      <c r="N383" s="8" t="s">
        <v>21</v>
      </c>
      <c r="O383" s="20">
        <v>7181850</v>
      </c>
    </row>
    <row r="384" customHeight="1" spans="1:15">
      <c r="A384" s="8" t="s">
        <v>152</v>
      </c>
      <c r="B384" s="12" t="s">
        <v>202</v>
      </c>
      <c r="C384" s="12"/>
      <c r="D384" s="12"/>
      <c r="E384" s="12"/>
      <c r="F384" s="8" t="s">
        <v>25</v>
      </c>
      <c r="G384" s="8" t="s">
        <v>26</v>
      </c>
      <c r="H384" s="8" t="s">
        <v>18</v>
      </c>
      <c r="I384" s="8" t="s">
        <v>34</v>
      </c>
      <c r="J384" s="21">
        <v>44</v>
      </c>
      <c r="K384" s="21" t="s">
        <v>93</v>
      </c>
      <c r="L384" s="8">
        <v>24</v>
      </c>
      <c r="M384" s="8" t="s">
        <v>20</v>
      </c>
      <c r="N384" s="8" t="s">
        <v>21</v>
      </c>
      <c r="O384" s="20">
        <v>4787900</v>
      </c>
    </row>
    <row r="385" customHeight="1" spans="1:15">
      <c r="A385" s="8" t="s">
        <v>129</v>
      </c>
      <c r="B385" s="12" t="s">
        <v>130</v>
      </c>
      <c r="C385" s="12"/>
      <c r="D385" s="12"/>
      <c r="E385" s="12"/>
      <c r="F385" s="8" t="s">
        <v>17</v>
      </c>
      <c r="G385" s="8" t="s">
        <v>33</v>
      </c>
      <c r="H385" s="8" t="s">
        <v>18</v>
      </c>
      <c r="I385" s="8" t="s">
        <v>34</v>
      </c>
      <c r="J385" s="21">
        <v>42</v>
      </c>
      <c r="K385" s="21" t="s">
        <v>131</v>
      </c>
      <c r="L385" s="8">
        <v>20</v>
      </c>
      <c r="M385" s="8" t="s">
        <v>35</v>
      </c>
      <c r="N385" s="8" t="s">
        <v>21</v>
      </c>
      <c r="O385" s="20">
        <v>2762250</v>
      </c>
    </row>
    <row r="386" customHeight="1" spans="1:15">
      <c r="A386" s="8" t="s">
        <v>87</v>
      </c>
      <c r="B386" s="12" t="s">
        <v>88</v>
      </c>
      <c r="C386" s="12"/>
      <c r="D386" s="12"/>
      <c r="E386" s="12"/>
      <c r="F386" s="8" t="s">
        <v>17</v>
      </c>
      <c r="G386" s="8" t="s">
        <v>17</v>
      </c>
      <c r="H386" s="8" t="s">
        <v>18</v>
      </c>
      <c r="I386" s="8" t="s">
        <v>90</v>
      </c>
      <c r="J386" s="21">
        <v>41</v>
      </c>
      <c r="K386" s="21">
        <v>11</v>
      </c>
      <c r="L386" s="8">
        <v>22</v>
      </c>
      <c r="M386" s="8" t="s">
        <v>30</v>
      </c>
      <c r="N386" s="8" t="s">
        <v>21</v>
      </c>
      <c r="O386" s="20">
        <v>8470900</v>
      </c>
    </row>
    <row r="387" customHeight="1" spans="1:15">
      <c r="A387" s="8" t="s">
        <v>78</v>
      </c>
      <c r="B387" s="12" t="s">
        <v>79</v>
      </c>
      <c r="C387" s="12"/>
      <c r="D387" s="12"/>
      <c r="E387" s="12"/>
      <c r="F387" s="8" t="s">
        <v>81</v>
      </c>
      <c r="G387" s="8" t="s">
        <v>33</v>
      </c>
      <c r="H387" s="8" t="s">
        <v>50</v>
      </c>
      <c r="I387" s="8" t="s">
        <v>39</v>
      </c>
      <c r="J387" s="21">
        <v>40</v>
      </c>
      <c r="K387" s="21" t="s">
        <v>267</v>
      </c>
      <c r="L387" s="8">
        <v>20</v>
      </c>
      <c r="M387" s="8" t="s">
        <v>45</v>
      </c>
      <c r="N387" s="8" t="s">
        <v>21</v>
      </c>
      <c r="O387" s="20">
        <v>8839200</v>
      </c>
    </row>
    <row r="388" customHeight="1" spans="1:15">
      <c r="A388" s="8" t="s">
        <v>125</v>
      </c>
      <c r="B388" s="12" t="s">
        <v>126</v>
      </c>
      <c r="C388" s="12"/>
      <c r="D388" s="12"/>
      <c r="E388" s="12"/>
      <c r="F388" s="8" t="s">
        <v>17</v>
      </c>
      <c r="G388" s="8" t="s">
        <v>162</v>
      </c>
      <c r="H388" s="8" t="s">
        <v>18</v>
      </c>
      <c r="I388" s="8" t="s">
        <v>19</v>
      </c>
      <c r="J388" s="21">
        <v>45</v>
      </c>
      <c r="K388" s="21" t="s">
        <v>139</v>
      </c>
      <c r="L388" s="8">
        <v>23</v>
      </c>
      <c r="M388" s="8" t="s">
        <v>20</v>
      </c>
      <c r="N388" s="8" t="s">
        <v>21</v>
      </c>
      <c r="O388" s="20">
        <v>4051300</v>
      </c>
    </row>
    <row r="389" customHeight="1" spans="1:15">
      <c r="A389" s="8" t="s">
        <v>144</v>
      </c>
      <c r="B389" s="12" t="s">
        <v>145</v>
      </c>
      <c r="C389" s="12"/>
      <c r="D389" s="12"/>
      <c r="E389" s="12"/>
      <c r="F389" s="8" t="s">
        <v>17</v>
      </c>
      <c r="G389" s="8" t="s">
        <v>33</v>
      </c>
      <c r="H389" s="8" t="s">
        <v>18</v>
      </c>
      <c r="I389" s="8" t="s">
        <v>86</v>
      </c>
      <c r="J389" s="21">
        <v>44</v>
      </c>
      <c r="K389" s="21" t="s">
        <v>288</v>
      </c>
      <c r="L389" s="8">
        <v>22</v>
      </c>
      <c r="M389" s="8" t="s">
        <v>20</v>
      </c>
      <c r="N389" s="8" t="s">
        <v>21</v>
      </c>
      <c r="O389" s="20">
        <v>2209800</v>
      </c>
    </row>
    <row r="390" customHeight="1" spans="1:15">
      <c r="A390" s="8" t="s">
        <v>14</v>
      </c>
      <c r="B390" s="12" t="s">
        <v>117</v>
      </c>
      <c r="C390" s="12"/>
      <c r="D390" s="12"/>
      <c r="E390" s="12"/>
      <c r="F390" s="8" t="s">
        <v>17</v>
      </c>
      <c r="G390" s="8" t="s">
        <v>17</v>
      </c>
      <c r="H390" s="8" t="s">
        <v>18</v>
      </c>
      <c r="I390" s="8" t="s">
        <v>34</v>
      </c>
      <c r="J390" s="21">
        <v>36</v>
      </c>
      <c r="K390" s="21">
        <v>12</v>
      </c>
      <c r="L390" s="8">
        <v>20</v>
      </c>
      <c r="M390" s="8" t="s">
        <v>45</v>
      </c>
      <c r="N390" s="8" t="s">
        <v>21</v>
      </c>
      <c r="O390" s="20">
        <v>2762250</v>
      </c>
    </row>
    <row r="391" customHeight="1" spans="1:15">
      <c r="A391" s="8" t="s">
        <v>22</v>
      </c>
      <c r="B391" s="12" t="s">
        <v>91</v>
      </c>
      <c r="C391" s="12"/>
      <c r="D391" s="12"/>
      <c r="E391" s="12"/>
      <c r="F391" s="8" t="s">
        <v>17</v>
      </c>
      <c r="G391" s="8" t="s">
        <v>17</v>
      </c>
      <c r="H391" s="8" t="s">
        <v>18</v>
      </c>
      <c r="I391" s="8" t="s">
        <v>86</v>
      </c>
      <c r="J391" s="21">
        <v>42</v>
      </c>
      <c r="K391" s="21" t="s">
        <v>146</v>
      </c>
      <c r="L391" s="8">
        <v>20</v>
      </c>
      <c r="M391" s="8" t="s">
        <v>20</v>
      </c>
      <c r="N391" s="8" t="s">
        <v>21</v>
      </c>
      <c r="O391" s="20">
        <v>2393950</v>
      </c>
    </row>
    <row r="392" customHeight="1" spans="1:15">
      <c r="A392" s="8" t="s">
        <v>31</v>
      </c>
      <c r="B392" s="12" t="s">
        <v>233</v>
      </c>
      <c r="C392" s="12"/>
      <c r="D392" s="12"/>
      <c r="E392" s="12"/>
      <c r="F392" s="8" t="s">
        <v>17</v>
      </c>
      <c r="G392" s="8" t="s">
        <v>17</v>
      </c>
      <c r="H392" s="8" t="s">
        <v>18</v>
      </c>
      <c r="I392" s="8" t="s">
        <v>19</v>
      </c>
      <c r="J392" s="21">
        <v>43</v>
      </c>
      <c r="K392" s="21">
        <v>13</v>
      </c>
      <c r="L392" s="8">
        <v>21</v>
      </c>
      <c r="M392" s="8" t="s">
        <v>30</v>
      </c>
      <c r="N392" s="8" t="s">
        <v>21</v>
      </c>
      <c r="O392" s="20">
        <v>1362710</v>
      </c>
    </row>
    <row r="393" customHeight="1" spans="1:15">
      <c r="A393" s="8" t="s">
        <v>36</v>
      </c>
      <c r="B393" s="12" t="s">
        <v>94</v>
      </c>
      <c r="C393" s="12"/>
      <c r="D393" s="12"/>
      <c r="E393" s="12"/>
      <c r="F393" s="8" t="s">
        <v>17</v>
      </c>
      <c r="G393" s="8" t="s">
        <v>26</v>
      </c>
      <c r="H393" s="8" t="s">
        <v>18</v>
      </c>
      <c r="I393" s="8" t="s">
        <v>55</v>
      </c>
      <c r="J393" s="21">
        <v>44</v>
      </c>
      <c r="K393" s="21" t="s">
        <v>218</v>
      </c>
      <c r="L393" s="8">
        <v>22</v>
      </c>
      <c r="M393" s="8" t="s">
        <v>20</v>
      </c>
      <c r="N393" s="8" t="s">
        <v>21</v>
      </c>
      <c r="O393" s="20">
        <v>1657350</v>
      </c>
    </row>
    <row r="394" customHeight="1" spans="1:15">
      <c r="A394" s="8" t="s">
        <v>41</v>
      </c>
      <c r="B394" s="12" t="s">
        <v>211</v>
      </c>
      <c r="C394" s="12"/>
      <c r="D394" s="12"/>
      <c r="E394" s="12"/>
      <c r="F394" s="8" t="s">
        <v>17</v>
      </c>
      <c r="G394" s="8" t="s">
        <v>17</v>
      </c>
      <c r="H394" s="8" t="s">
        <v>18</v>
      </c>
      <c r="I394" s="8" t="s">
        <v>39</v>
      </c>
      <c r="J394" s="21">
        <v>42</v>
      </c>
      <c r="K394" s="21">
        <v>13</v>
      </c>
      <c r="L394" s="8">
        <v>22</v>
      </c>
      <c r="M394" s="8" t="s">
        <v>45</v>
      </c>
      <c r="N394" s="8" t="s">
        <v>21</v>
      </c>
      <c r="O394" s="20">
        <v>2762250</v>
      </c>
    </row>
    <row r="395" customHeight="1" spans="1:15">
      <c r="A395" s="8" t="s">
        <v>46</v>
      </c>
      <c r="B395" s="12" t="s">
        <v>188</v>
      </c>
      <c r="C395" s="12"/>
      <c r="D395" s="12"/>
      <c r="E395" s="12"/>
      <c r="F395" s="8" t="s">
        <v>17</v>
      </c>
      <c r="G395" s="8" t="s">
        <v>33</v>
      </c>
      <c r="H395" s="8" t="s">
        <v>18</v>
      </c>
      <c r="I395" s="8" t="s">
        <v>86</v>
      </c>
      <c r="J395" s="21">
        <v>40</v>
      </c>
      <c r="K395" s="23">
        <v>45146</v>
      </c>
      <c r="L395" s="8">
        <v>20</v>
      </c>
      <c r="M395" s="8" t="s">
        <v>45</v>
      </c>
      <c r="N395" s="8" t="s">
        <v>21</v>
      </c>
      <c r="O395" s="20">
        <v>2209800</v>
      </c>
    </row>
    <row r="396" customHeight="1" spans="1:15">
      <c r="A396" s="8" t="s">
        <v>14</v>
      </c>
      <c r="B396" s="12" t="s">
        <v>104</v>
      </c>
      <c r="C396" s="12"/>
      <c r="D396" s="12"/>
      <c r="E396" s="12"/>
      <c r="F396" s="8" t="s">
        <v>17</v>
      </c>
      <c r="G396" s="8" t="s">
        <v>17</v>
      </c>
      <c r="H396" s="8" t="s">
        <v>18</v>
      </c>
      <c r="I396" s="8" t="s">
        <v>34</v>
      </c>
      <c r="J396" s="21">
        <v>40</v>
      </c>
      <c r="K396" s="23">
        <v>45265</v>
      </c>
      <c r="L396" s="8">
        <v>20</v>
      </c>
      <c r="M396" s="8" t="s">
        <v>20</v>
      </c>
      <c r="N396" s="8" t="s">
        <v>21</v>
      </c>
      <c r="O396" s="20">
        <v>3498850</v>
      </c>
    </row>
    <row r="397" customHeight="1" spans="1:15">
      <c r="A397" s="8" t="s">
        <v>22</v>
      </c>
      <c r="B397" s="12" t="s">
        <v>289</v>
      </c>
      <c r="C397" s="12"/>
      <c r="D397" s="12"/>
      <c r="E397" s="12"/>
      <c r="F397" s="8" t="s">
        <v>17</v>
      </c>
      <c r="G397" s="8" t="s">
        <v>17</v>
      </c>
      <c r="H397" s="8" t="s">
        <v>18</v>
      </c>
      <c r="I397" s="8" t="s">
        <v>34</v>
      </c>
      <c r="J397" s="21">
        <v>39</v>
      </c>
      <c r="K397" s="23">
        <v>45205</v>
      </c>
      <c r="L397" s="8">
        <v>20</v>
      </c>
      <c r="M397" s="8" t="s">
        <v>20</v>
      </c>
      <c r="N397" s="8" t="s">
        <v>21</v>
      </c>
      <c r="O397" s="20">
        <v>1767840</v>
      </c>
    </row>
    <row r="398" customHeight="1" spans="1:15">
      <c r="A398" s="8" t="s">
        <v>31</v>
      </c>
      <c r="B398" s="12" t="s">
        <v>255</v>
      </c>
      <c r="C398" s="12"/>
      <c r="D398" s="12"/>
      <c r="E398" s="12"/>
      <c r="F398" s="8" t="s">
        <v>17</v>
      </c>
      <c r="G398" s="8" t="s">
        <v>33</v>
      </c>
      <c r="H398" s="8" t="s">
        <v>18</v>
      </c>
      <c r="I398" s="8" t="s">
        <v>34</v>
      </c>
      <c r="J398" s="21">
        <v>39</v>
      </c>
      <c r="K398" s="21" t="s">
        <v>93</v>
      </c>
      <c r="L398" s="8">
        <v>22</v>
      </c>
      <c r="M398" s="8" t="s">
        <v>30</v>
      </c>
      <c r="N398" s="8" t="s">
        <v>21</v>
      </c>
      <c r="O398" s="20">
        <v>1915160</v>
      </c>
    </row>
    <row r="399" customHeight="1" spans="1:15">
      <c r="A399" s="8" t="s">
        <v>36</v>
      </c>
      <c r="B399" s="12" t="s">
        <v>290</v>
      </c>
      <c r="C399" s="12"/>
      <c r="D399" s="12"/>
      <c r="E399" s="12"/>
      <c r="F399" s="8" t="s">
        <v>17</v>
      </c>
      <c r="G399" s="8" t="s">
        <v>17</v>
      </c>
      <c r="H399" s="8" t="s">
        <v>18</v>
      </c>
      <c r="I399" s="8" t="s">
        <v>55</v>
      </c>
      <c r="J399" s="21">
        <v>44</v>
      </c>
      <c r="K399" s="21" t="s">
        <v>291</v>
      </c>
      <c r="L399" s="8">
        <v>22</v>
      </c>
      <c r="M399" s="8" t="s">
        <v>30</v>
      </c>
      <c r="N399" s="8" t="s">
        <v>21</v>
      </c>
      <c r="O399" s="20">
        <v>2541270</v>
      </c>
    </row>
    <row r="400" customHeight="1" spans="1:15">
      <c r="A400" s="8" t="s">
        <v>41</v>
      </c>
      <c r="B400" s="12" t="s">
        <v>189</v>
      </c>
      <c r="C400" s="12"/>
      <c r="D400" s="12"/>
      <c r="E400" s="12"/>
      <c r="F400" s="8" t="s">
        <v>17</v>
      </c>
      <c r="G400" s="8" t="s">
        <v>17</v>
      </c>
      <c r="H400" s="8" t="s">
        <v>18</v>
      </c>
      <c r="I400" s="8" t="s">
        <v>34</v>
      </c>
      <c r="J400" s="21" t="s">
        <v>260</v>
      </c>
      <c r="K400" s="21" t="s">
        <v>261</v>
      </c>
      <c r="L400" s="8">
        <v>18</v>
      </c>
      <c r="M400" s="8" t="s">
        <v>45</v>
      </c>
      <c r="N400" s="8" t="s">
        <v>21</v>
      </c>
      <c r="O400" s="20">
        <v>2025650</v>
      </c>
    </row>
    <row r="401" customHeight="1" spans="1:15">
      <c r="A401" s="8" t="s">
        <v>14</v>
      </c>
      <c r="B401" s="12" t="s">
        <v>117</v>
      </c>
      <c r="C401" s="12"/>
      <c r="D401" s="12"/>
      <c r="E401" s="12"/>
      <c r="F401" s="8" t="s">
        <v>17</v>
      </c>
      <c r="G401" s="8" t="s">
        <v>17</v>
      </c>
      <c r="H401" s="8" t="s">
        <v>18</v>
      </c>
      <c r="I401" s="8" t="s">
        <v>34</v>
      </c>
      <c r="J401" s="21">
        <v>41</v>
      </c>
      <c r="K401" s="23">
        <v>45237</v>
      </c>
      <c r="L401" s="8">
        <v>20</v>
      </c>
      <c r="M401" s="8" t="s">
        <v>35</v>
      </c>
      <c r="N401" s="8" t="s">
        <v>21</v>
      </c>
      <c r="O401" s="20">
        <v>2946400</v>
      </c>
    </row>
    <row r="402" customHeight="1" spans="1:15">
      <c r="A402" s="8" t="s">
        <v>154</v>
      </c>
      <c r="B402" s="12" t="s">
        <v>155</v>
      </c>
      <c r="C402" s="12"/>
      <c r="D402" s="12"/>
      <c r="E402" s="12"/>
      <c r="F402" s="8" t="s">
        <v>17</v>
      </c>
      <c r="G402" s="8" t="s">
        <v>17</v>
      </c>
      <c r="H402" s="8" t="s">
        <v>18</v>
      </c>
      <c r="I402" s="8" t="s">
        <v>156</v>
      </c>
      <c r="J402" s="21" t="s">
        <v>157</v>
      </c>
      <c r="K402" s="23">
        <v>45141</v>
      </c>
      <c r="L402" s="8">
        <v>21</v>
      </c>
      <c r="M402" s="8" t="s">
        <v>30</v>
      </c>
      <c r="N402" s="8" t="s">
        <v>21</v>
      </c>
      <c r="O402" s="20">
        <v>14732000</v>
      </c>
    </row>
    <row r="403" customHeight="1" spans="1:15">
      <c r="A403" s="8" t="s">
        <v>83</v>
      </c>
      <c r="B403" s="12" t="s">
        <v>84</v>
      </c>
      <c r="C403" s="12"/>
      <c r="D403" s="12"/>
      <c r="E403" s="12"/>
      <c r="F403" s="8" t="s">
        <v>17</v>
      </c>
      <c r="G403" s="8" t="s">
        <v>17</v>
      </c>
      <c r="H403" s="8" t="s">
        <v>18</v>
      </c>
      <c r="I403" s="8" t="s">
        <v>86</v>
      </c>
      <c r="J403" s="21">
        <v>37</v>
      </c>
      <c r="K403" s="21">
        <v>9</v>
      </c>
      <c r="L403" s="8">
        <v>16</v>
      </c>
      <c r="M403" s="8" t="s">
        <v>30</v>
      </c>
      <c r="N403" s="8" t="s">
        <v>21</v>
      </c>
      <c r="O403" s="20">
        <v>6629400</v>
      </c>
    </row>
    <row r="404" customHeight="1" spans="1:15">
      <c r="A404" s="8" t="s">
        <v>105</v>
      </c>
      <c r="B404" s="12" t="s">
        <v>122</v>
      </c>
      <c r="C404" s="12"/>
      <c r="D404" s="12"/>
      <c r="E404" s="12"/>
      <c r="F404" s="8" t="s">
        <v>17</v>
      </c>
      <c r="G404" s="8" t="s">
        <v>33</v>
      </c>
      <c r="H404" s="8" t="s">
        <v>18</v>
      </c>
      <c r="I404" s="8" t="s">
        <v>39</v>
      </c>
      <c r="J404" s="21" t="s">
        <v>124</v>
      </c>
      <c r="K404" s="23">
        <v>45263</v>
      </c>
      <c r="L404" s="8">
        <v>22</v>
      </c>
      <c r="M404" s="8" t="s">
        <v>35</v>
      </c>
      <c r="N404" s="8" t="s">
        <v>21</v>
      </c>
      <c r="O404" s="20">
        <v>2762250</v>
      </c>
    </row>
    <row r="405" customHeight="1" spans="1:15">
      <c r="A405" s="8" t="s">
        <v>152</v>
      </c>
      <c r="B405" s="12" t="s">
        <v>202</v>
      </c>
      <c r="C405" s="12"/>
      <c r="D405" s="12"/>
      <c r="E405" s="12"/>
      <c r="F405" s="8" t="s">
        <v>25</v>
      </c>
      <c r="G405" s="8" t="s">
        <v>26</v>
      </c>
      <c r="H405" s="8" t="s">
        <v>18</v>
      </c>
      <c r="I405" s="8" t="s">
        <v>34</v>
      </c>
      <c r="J405" s="21">
        <v>44</v>
      </c>
      <c r="K405" s="21" t="s">
        <v>93</v>
      </c>
      <c r="L405" s="8">
        <v>25</v>
      </c>
      <c r="M405" s="8" t="s">
        <v>20</v>
      </c>
      <c r="N405" s="8" t="s">
        <v>21</v>
      </c>
      <c r="O405" s="20">
        <v>5156200</v>
      </c>
    </row>
    <row r="406" customHeight="1" spans="1:15">
      <c r="A406" s="8" t="s">
        <v>125</v>
      </c>
      <c r="B406" s="12" t="s">
        <v>126</v>
      </c>
      <c r="C406" s="12"/>
      <c r="D406" s="12"/>
      <c r="E406" s="12"/>
      <c r="F406" s="8" t="s">
        <v>17</v>
      </c>
      <c r="G406" s="8" t="s">
        <v>127</v>
      </c>
      <c r="H406" s="8" t="s">
        <v>18</v>
      </c>
      <c r="I406" s="8" t="s">
        <v>19</v>
      </c>
      <c r="J406" s="21">
        <v>45</v>
      </c>
      <c r="K406" s="21" t="s">
        <v>128</v>
      </c>
      <c r="L406" s="8">
        <v>23</v>
      </c>
      <c r="M406" s="8" t="s">
        <v>20</v>
      </c>
      <c r="N406" s="8" t="s">
        <v>21</v>
      </c>
      <c r="O406" s="20">
        <v>5156200</v>
      </c>
    </row>
    <row r="407" customHeight="1" spans="1:15">
      <c r="A407" s="8" t="s">
        <v>78</v>
      </c>
      <c r="B407" s="12" t="s">
        <v>79</v>
      </c>
      <c r="C407" s="12"/>
      <c r="D407" s="12"/>
      <c r="E407" s="12"/>
      <c r="F407" s="8" t="s">
        <v>198</v>
      </c>
      <c r="G407" s="8" t="s">
        <v>33</v>
      </c>
      <c r="H407" s="8" t="s">
        <v>50</v>
      </c>
      <c r="I407" s="8" t="s">
        <v>39</v>
      </c>
      <c r="J407" s="21">
        <v>40</v>
      </c>
      <c r="K407" s="23">
        <v>45085</v>
      </c>
      <c r="L407" s="8">
        <v>20</v>
      </c>
      <c r="M407" s="8" t="s">
        <v>45</v>
      </c>
      <c r="N407" s="8" t="s">
        <v>21</v>
      </c>
      <c r="O407" s="20">
        <v>9207500</v>
      </c>
    </row>
    <row r="408" customHeight="1" spans="1:15">
      <c r="A408" s="8" t="s">
        <v>46</v>
      </c>
      <c r="B408" s="12" t="s">
        <v>109</v>
      </c>
      <c r="C408" s="12"/>
      <c r="D408" s="12"/>
      <c r="E408" s="12"/>
      <c r="F408" s="8" t="s">
        <v>17</v>
      </c>
      <c r="G408" s="8" t="s">
        <v>33</v>
      </c>
      <c r="H408" s="8" t="s">
        <v>18</v>
      </c>
      <c r="I408" s="8" t="s">
        <v>86</v>
      </c>
      <c r="J408" s="21">
        <v>39</v>
      </c>
      <c r="K408" s="23">
        <v>45115</v>
      </c>
      <c r="L408" s="8">
        <v>20</v>
      </c>
      <c r="M408" s="8" t="s">
        <v>45</v>
      </c>
      <c r="N408" s="8" t="s">
        <v>21</v>
      </c>
      <c r="O408" s="20">
        <v>2393950</v>
      </c>
    </row>
    <row r="409" customHeight="1" spans="1:15">
      <c r="A409" s="8" t="s">
        <v>129</v>
      </c>
      <c r="B409" s="12" t="s">
        <v>130</v>
      </c>
      <c r="C409" s="12"/>
      <c r="D409" s="12"/>
      <c r="E409" s="12"/>
      <c r="F409" s="8" t="s">
        <v>17</v>
      </c>
      <c r="G409" s="8" t="s">
        <v>17</v>
      </c>
      <c r="H409" s="8" t="s">
        <v>18</v>
      </c>
      <c r="I409" s="8" t="s">
        <v>34</v>
      </c>
      <c r="J409" s="21">
        <v>42</v>
      </c>
      <c r="K409" s="21" t="s">
        <v>131</v>
      </c>
      <c r="L409" s="8">
        <v>20</v>
      </c>
      <c r="M409" s="8" t="s">
        <v>30</v>
      </c>
      <c r="N409" s="8" t="s">
        <v>21</v>
      </c>
      <c r="O409" s="20">
        <v>2578100</v>
      </c>
    </row>
    <row r="410" customHeight="1" spans="1:15">
      <c r="A410" s="8" t="s">
        <v>142</v>
      </c>
      <c r="B410" s="12" t="s">
        <v>143</v>
      </c>
      <c r="C410" s="12"/>
      <c r="D410" s="12"/>
      <c r="E410" s="12"/>
      <c r="F410" s="8" t="s">
        <v>25</v>
      </c>
      <c r="G410" s="8" t="s">
        <v>25</v>
      </c>
      <c r="H410" s="8" t="s">
        <v>18</v>
      </c>
      <c r="I410" s="8" t="s">
        <v>39</v>
      </c>
      <c r="J410" s="21">
        <v>40</v>
      </c>
      <c r="K410" s="23">
        <v>45061</v>
      </c>
      <c r="L410" s="8">
        <v>28</v>
      </c>
      <c r="M410" s="8" t="s">
        <v>20</v>
      </c>
      <c r="N410" s="8" t="s">
        <v>21</v>
      </c>
      <c r="O410" s="20">
        <v>3683000</v>
      </c>
    </row>
    <row r="411" customHeight="1" spans="1:15">
      <c r="A411" s="8" t="s">
        <v>147</v>
      </c>
      <c r="B411" s="12" t="s">
        <v>148</v>
      </c>
      <c r="C411" s="12"/>
      <c r="D411" s="12"/>
      <c r="E411" s="12"/>
      <c r="F411" s="8" t="s">
        <v>17</v>
      </c>
      <c r="G411" s="8" t="s">
        <v>17</v>
      </c>
      <c r="H411" s="8" t="s">
        <v>18</v>
      </c>
      <c r="I411" s="8" t="s">
        <v>34</v>
      </c>
      <c r="J411" s="21">
        <v>42</v>
      </c>
      <c r="K411" s="21" t="s">
        <v>149</v>
      </c>
      <c r="L411" s="8">
        <v>22</v>
      </c>
      <c r="M411" s="8" t="s">
        <v>30</v>
      </c>
      <c r="N411" s="8" t="s">
        <v>21</v>
      </c>
      <c r="O411" s="20">
        <v>3314700</v>
      </c>
    </row>
    <row r="412" customHeight="1" spans="1:15">
      <c r="A412" s="8" t="s">
        <v>14</v>
      </c>
      <c r="B412" s="12" t="s">
        <v>104</v>
      </c>
      <c r="C412" s="12"/>
      <c r="D412" s="12"/>
      <c r="E412" s="12"/>
      <c r="F412" s="8" t="s">
        <v>17</v>
      </c>
      <c r="G412" s="8" t="s">
        <v>17</v>
      </c>
      <c r="H412" s="8" t="s">
        <v>18</v>
      </c>
      <c r="I412" s="8" t="s">
        <v>34</v>
      </c>
      <c r="J412" s="21">
        <v>40</v>
      </c>
      <c r="K412" s="23">
        <v>45261</v>
      </c>
      <c r="L412" s="8">
        <v>20</v>
      </c>
      <c r="M412" s="8" t="s">
        <v>20</v>
      </c>
      <c r="N412" s="8" t="s">
        <v>21</v>
      </c>
      <c r="O412" s="20">
        <v>3480435</v>
      </c>
    </row>
    <row r="413" customHeight="1" spans="1:15">
      <c r="A413" s="8" t="s">
        <v>154</v>
      </c>
      <c r="B413" s="12" t="s">
        <v>155</v>
      </c>
      <c r="C413" s="12"/>
      <c r="D413" s="12"/>
      <c r="E413" s="12"/>
      <c r="F413" s="8" t="s">
        <v>17</v>
      </c>
      <c r="G413" s="8" t="s">
        <v>17</v>
      </c>
      <c r="H413" s="8" t="s">
        <v>18</v>
      </c>
      <c r="I413" s="8" t="s">
        <v>156</v>
      </c>
      <c r="J413" s="21" t="s">
        <v>161</v>
      </c>
      <c r="K413" s="23">
        <v>45141</v>
      </c>
      <c r="L413" s="8">
        <v>21</v>
      </c>
      <c r="M413" s="8" t="s">
        <v>30</v>
      </c>
      <c r="N413" s="8" t="s">
        <v>21</v>
      </c>
      <c r="O413" s="20">
        <v>10975340</v>
      </c>
    </row>
    <row r="414" customHeight="1" spans="1:15">
      <c r="A414" s="8" t="s">
        <v>83</v>
      </c>
      <c r="B414" s="12" t="s">
        <v>84</v>
      </c>
      <c r="C414" s="12"/>
      <c r="D414" s="12"/>
      <c r="E414" s="12"/>
      <c r="F414" s="8" t="s">
        <v>17</v>
      </c>
      <c r="G414" s="8" t="s">
        <v>17</v>
      </c>
      <c r="H414" s="8" t="s">
        <v>18</v>
      </c>
      <c r="I414" s="8" t="s">
        <v>86</v>
      </c>
      <c r="J414" s="21">
        <v>41</v>
      </c>
      <c r="K414" s="23">
        <v>45177</v>
      </c>
      <c r="L414" s="8">
        <v>20</v>
      </c>
      <c r="M414" s="8" t="s">
        <v>30</v>
      </c>
      <c r="N414" s="8" t="s">
        <v>21</v>
      </c>
      <c r="O414" s="20">
        <v>8213090</v>
      </c>
    </row>
    <row r="415" customHeight="1" spans="1:15">
      <c r="A415" s="8" t="s">
        <v>152</v>
      </c>
      <c r="B415" s="12" t="s">
        <v>153</v>
      </c>
      <c r="C415" s="12"/>
      <c r="D415" s="12"/>
      <c r="E415" s="12"/>
      <c r="F415" s="8" t="s">
        <v>25</v>
      </c>
      <c r="G415" s="8" t="s">
        <v>26</v>
      </c>
      <c r="H415" s="8" t="s">
        <v>18</v>
      </c>
      <c r="I415" s="8" t="s">
        <v>86</v>
      </c>
      <c r="J415" s="21">
        <v>42</v>
      </c>
      <c r="K415" s="23">
        <v>45205</v>
      </c>
      <c r="L415" s="8">
        <v>22</v>
      </c>
      <c r="M415" s="8" t="s">
        <v>20</v>
      </c>
      <c r="N415" s="8" t="s">
        <v>21</v>
      </c>
      <c r="O415" s="20">
        <v>2983230</v>
      </c>
    </row>
    <row r="416" customHeight="1" spans="1:15">
      <c r="A416" s="8" t="s">
        <v>105</v>
      </c>
      <c r="B416" s="12" t="s">
        <v>242</v>
      </c>
      <c r="C416" s="12"/>
      <c r="D416" s="12"/>
      <c r="E416" s="12"/>
      <c r="F416" s="8" t="s">
        <v>17</v>
      </c>
      <c r="G416" s="8" t="s">
        <v>33</v>
      </c>
      <c r="H416" s="8" t="s">
        <v>18</v>
      </c>
      <c r="I416" s="8" t="s">
        <v>108</v>
      </c>
      <c r="J416" s="21">
        <v>40</v>
      </c>
      <c r="K416" s="23">
        <v>45207</v>
      </c>
      <c r="L416" s="8">
        <v>20</v>
      </c>
      <c r="M416" s="8" t="s">
        <v>20</v>
      </c>
      <c r="N416" s="8" t="s">
        <v>21</v>
      </c>
      <c r="O416" s="20">
        <v>1436370</v>
      </c>
    </row>
    <row r="417" customHeight="1" spans="1:15">
      <c r="A417" s="8" t="s">
        <v>199</v>
      </c>
      <c r="B417" s="12" t="s">
        <v>200</v>
      </c>
      <c r="C417" s="12"/>
      <c r="D417" s="12"/>
      <c r="E417" s="12"/>
      <c r="F417" s="8" t="s">
        <v>198</v>
      </c>
      <c r="G417" s="8" t="s">
        <v>33</v>
      </c>
      <c r="H417" s="8" t="s">
        <v>50</v>
      </c>
      <c r="I417" s="8" t="s">
        <v>39</v>
      </c>
      <c r="J417" s="21" t="s">
        <v>69</v>
      </c>
      <c r="K417" s="23">
        <v>45115</v>
      </c>
      <c r="L417" s="8">
        <v>18</v>
      </c>
      <c r="M417" s="8" t="s">
        <v>45</v>
      </c>
      <c r="N417" s="8" t="s">
        <v>21</v>
      </c>
      <c r="O417" s="20">
        <v>8581390</v>
      </c>
    </row>
    <row r="418" customHeight="1" spans="1:15">
      <c r="A418" s="8" t="s">
        <v>78</v>
      </c>
      <c r="B418" s="12" t="s">
        <v>79</v>
      </c>
      <c r="C418" s="12"/>
      <c r="D418" s="12"/>
      <c r="E418" s="12"/>
      <c r="F418" s="8" t="s">
        <v>198</v>
      </c>
      <c r="G418" s="8" t="s">
        <v>33</v>
      </c>
      <c r="H418" s="8" t="s">
        <v>18</v>
      </c>
      <c r="I418" s="8" t="s">
        <v>39</v>
      </c>
      <c r="J418" s="21">
        <v>39</v>
      </c>
      <c r="K418" s="21" t="s">
        <v>82</v>
      </c>
      <c r="L418" s="8">
        <v>20</v>
      </c>
      <c r="M418" s="8" t="s">
        <v>45</v>
      </c>
      <c r="N418" s="8" t="s">
        <v>21</v>
      </c>
      <c r="O418" s="20">
        <v>8544560</v>
      </c>
    </row>
    <row r="419" customHeight="1" spans="1:15">
      <c r="A419" s="8" t="s">
        <v>144</v>
      </c>
      <c r="B419" s="12" t="s">
        <v>145</v>
      </c>
      <c r="C419" s="12"/>
      <c r="D419" s="12"/>
      <c r="E419" s="12"/>
      <c r="F419" s="8" t="s">
        <v>17</v>
      </c>
      <c r="G419" s="8" t="s">
        <v>33</v>
      </c>
      <c r="H419" s="8" t="s">
        <v>18</v>
      </c>
      <c r="I419" s="8" t="s">
        <v>86</v>
      </c>
      <c r="J419" s="21">
        <v>44</v>
      </c>
      <c r="K419" s="21" t="s">
        <v>268</v>
      </c>
      <c r="L419" s="8">
        <v>22</v>
      </c>
      <c r="M419" s="8" t="s">
        <v>20</v>
      </c>
      <c r="N419" s="8" t="s">
        <v>21</v>
      </c>
      <c r="O419" s="20">
        <v>2320290</v>
      </c>
    </row>
    <row r="420" customHeight="1" spans="1:15">
      <c r="A420" s="8" t="s">
        <v>129</v>
      </c>
      <c r="B420" s="12" t="s">
        <v>130</v>
      </c>
      <c r="C420" s="12"/>
      <c r="D420" s="12"/>
      <c r="E420" s="12"/>
      <c r="F420" s="8" t="s">
        <v>17</v>
      </c>
      <c r="G420" s="8" t="s">
        <v>33</v>
      </c>
      <c r="H420" s="8" t="s">
        <v>18</v>
      </c>
      <c r="I420" s="8" t="s">
        <v>34</v>
      </c>
      <c r="J420" s="21">
        <v>38</v>
      </c>
      <c r="K420" s="21" t="s">
        <v>245</v>
      </c>
      <c r="L420" s="8">
        <v>20</v>
      </c>
      <c r="M420" s="8" t="s">
        <v>35</v>
      </c>
      <c r="N420" s="8" t="s">
        <v>21</v>
      </c>
      <c r="O420" s="20">
        <v>2062480</v>
      </c>
    </row>
    <row r="421" customHeight="1" spans="1:15">
      <c r="A421" s="8" t="s">
        <v>98</v>
      </c>
      <c r="B421" s="12" t="s">
        <v>169</v>
      </c>
      <c r="C421" s="12"/>
      <c r="D421" s="12"/>
      <c r="E421" s="12"/>
      <c r="F421" s="8" t="s">
        <v>25</v>
      </c>
      <c r="G421" s="8" t="s">
        <v>33</v>
      </c>
      <c r="H421" s="8" t="s">
        <v>50</v>
      </c>
      <c r="I421" s="8" t="s">
        <v>34</v>
      </c>
      <c r="J421" s="21">
        <v>44</v>
      </c>
      <c r="K421" s="21" t="s">
        <v>164</v>
      </c>
      <c r="L421" s="8">
        <v>24</v>
      </c>
      <c r="M421" s="8" t="s">
        <v>20</v>
      </c>
      <c r="N421" s="8" t="s">
        <v>21</v>
      </c>
      <c r="O421" s="20">
        <v>2541270</v>
      </c>
    </row>
    <row r="422" customHeight="1" spans="1:15">
      <c r="A422" s="8" t="s">
        <v>14</v>
      </c>
      <c r="B422" s="12" t="s">
        <v>262</v>
      </c>
      <c r="C422" s="12"/>
      <c r="D422" s="12"/>
      <c r="E422" s="12"/>
      <c r="F422" s="8" t="s">
        <v>17</v>
      </c>
      <c r="G422" s="8" t="s">
        <v>17</v>
      </c>
      <c r="H422" s="8" t="s">
        <v>18</v>
      </c>
      <c r="I422" s="8" t="s">
        <v>34</v>
      </c>
      <c r="J422" s="21">
        <v>40</v>
      </c>
      <c r="K422" s="23">
        <v>45264</v>
      </c>
      <c r="L422" s="8">
        <v>20</v>
      </c>
      <c r="M422" s="8" t="s">
        <v>35</v>
      </c>
      <c r="N422" s="8" t="s">
        <v>21</v>
      </c>
      <c r="O422" s="20">
        <v>4972050</v>
      </c>
    </row>
    <row r="423" customHeight="1" spans="1:15">
      <c r="A423" s="8" t="s">
        <v>22</v>
      </c>
      <c r="B423" s="12" t="s">
        <v>91</v>
      </c>
      <c r="C423" s="12"/>
      <c r="D423" s="12"/>
      <c r="E423" s="12"/>
      <c r="F423" s="8" t="s">
        <v>17</v>
      </c>
      <c r="G423" s="8" t="s">
        <v>17</v>
      </c>
      <c r="H423" s="8" t="s">
        <v>50</v>
      </c>
      <c r="I423" s="8" t="s">
        <v>86</v>
      </c>
      <c r="J423" s="21">
        <v>42</v>
      </c>
      <c r="K423" s="21" t="s">
        <v>120</v>
      </c>
      <c r="L423" s="8">
        <v>20</v>
      </c>
      <c r="M423" s="8" t="s">
        <v>20</v>
      </c>
      <c r="N423" s="8" t="s">
        <v>121</v>
      </c>
      <c r="O423" s="20">
        <v>1657350</v>
      </c>
    </row>
    <row r="424" customHeight="1" spans="1:15">
      <c r="A424" s="8" t="s">
        <v>41</v>
      </c>
      <c r="B424" s="12" t="s">
        <v>189</v>
      </c>
      <c r="C424" s="12"/>
      <c r="D424" s="12"/>
      <c r="E424" s="12"/>
      <c r="F424" s="8" t="s">
        <v>17</v>
      </c>
      <c r="G424" s="8" t="s">
        <v>33</v>
      </c>
      <c r="H424" s="8" t="s">
        <v>18</v>
      </c>
      <c r="I424" s="8" t="s">
        <v>34</v>
      </c>
      <c r="J424" s="21" t="s">
        <v>190</v>
      </c>
      <c r="K424" s="22">
        <v>45177</v>
      </c>
      <c r="L424" s="8">
        <v>20</v>
      </c>
      <c r="M424" s="8" t="s">
        <v>45</v>
      </c>
      <c r="N424" s="8" t="s">
        <v>21</v>
      </c>
      <c r="O424" s="20">
        <v>2430780</v>
      </c>
    </row>
    <row r="425" customHeight="1" spans="1:15">
      <c r="A425" s="8" t="s">
        <v>36</v>
      </c>
      <c r="B425" s="12" t="s">
        <v>186</v>
      </c>
      <c r="C425" s="12"/>
      <c r="D425" s="12"/>
      <c r="E425" s="12"/>
      <c r="F425" s="8" t="s">
        <v>17</v>
      </c>
      <c r="G425" s="8" t="s">
        <v>33</v>
      </c>
      <c r="H425" s="8" t="s">
        <v>18</v>
      </c>
      <c r="I425" s="8" t="s">
        <v>55</v>
      </c>
      <c r="J425" s="21">
        <v>42</v>
      </c>
      <c r="K425" s="21" t="s">
        <v>187</v>
      </c>
      <c r="L425" s="8">
        <v>20</v>
      </c>
      <c r="M425" s="8" t="s">
        <v>20</v>
      </c>
      <c r="N425" s="8" t="s">
        <v>21</v>
      </c>
      <c r="O425" s="20">
        <v>1620520</v>
      </c>
    </row>
    <row r="426" customHeight="1" spans="1:15">
      <c r="A426" s="8" t="s">
        <v>31</v>
      </c>
      <c r="B426" s="12" t="s">
        <v>233</v>
      </c>
      <c r="C426" s="12"/>
      <c r="D426" s="12"/>
      <c r="E426" s="12"/>
      <c r="F426" s="8" t="s">
        <v>17</v>
      </c>
      <c r="G426" s="8" t="s">
        <v>17</v>
      </c>
      <c r="H426" s="8" t="s">
        <v>18</v>
      </c>
      <c r="I426" s="8" t="s">
        <v>19</v>
      </c>
      <c r="J426" s="21">
        <v>41</v>
      </c>
      <c r="K426" s="21">
        <v>12</v>
      </c>
      <c r="L426" s="8">
        <v>20</v>
      </c>
      <c r="M426" s="8" t="s">
        <v>30</v>
      </c>
      <c r="N426" s="8" t="s">
        <v>21</v>
      </c>
      <c r="O426" s="20">
        <v>1031240</v>
      </c>
    </row>
    <row r="427" customHeight="1" spans="1:15">
      <c r="A427" s="8" t="s">
        <v>46</v>
      </c>
      <c r="B427" s="12" t="s">
        <v>109</v>
      </c>
      <c r="C427" s="12"/>
      <c r="D427" s="12"/>
      <c r="E427" s="12"/>
      <c r="F427" s="8" t="s">
        <v>17</v>
      </c>
      <c r="G427" s="8" t="s">
        <v>33</v>
      </c>
      <c r="H427" s="8" t="s">
        <v>18</v>
      </c>
      <c r="I427" s="8" t="s">
        <v>86</v>
      </c>
      <c r="J427" s="21">
        <v>40</v>
      </c>
      <c r="K427" s="21" t="s">
        <v>215</v>
      </c>
      <c r="L427" s="8">
        <v>20</v>
      </c>
      <c r="M427" s="8" t="s">
        <v>45</v>
      </c>
      <c r="N427" s="8" t="s">
        <v>21</v>
      </c>
      <c r="O427" s="20">
        <v>2320290</v>
      </c>
    </row>
    <row r="428" customHeight="1" spans="1:15">
      <c r="A428" s="8" t="s">
        <v>154</v>
      </c>
      <c r="B428" s="12" t="s">
        <v>214</v>
      </c>
      <c r="C428" s="12"/>
      <c r="D428" s="12"/>
      <c r="E428" s="12"/>
      <c r="F428" s="8" t="s">
        <v>132</v>
      </c>
      <c r="G428" s="8" t="s">
        <v>33</v>
      </c>
      <c r="H428" s="8" t="s">
        <v>50</v>
      </c>
      <c r="I428" s="8" t="s">
        <v>39</v>
      </c>
      <c r="J428" s="21">
        <v>38</v>
      </c>
      <c r="K428" s="21" t="s">
        <v>292</v>
      </c>
      <c r="L428" s="8">
        <v>19</v>
      </c>
      <c r="M428" s="8" t="s">
        <v>35</v>
      </c>
      <c r="N428" s="8" t="s">
        <v>21</v>
      </c>
      <c r="O428" s="20">
        <v>8434070</v>
      </c>
    </row>
    <row r="429" customHeight="1" spans="1:15">
      <c r="A429" s="8" t="s">
        <v>83</v>
      </c>
      <c r="B429" s="12" t="s">
        <v>84</v>
      </c>
      <c r="C429" s="12"/>
      <c r="D429" s="12"/>
      <c r="E429" s="12"/>
      <c r="F429" s="8" t="s">
        <v>17</v>
      </c>
      <c r="G429" s="8" t="s">
        <v>17</v>
      </c>
      <c r="H429" s="8" t="s">
        <v>18</v>
      </c>
      <c r="I429" s="8" t="s">
        <v>86</v>
      </c>
      <c r="J429" s="21">
        <v>41</v>
      </c>
      <c r="K429" s="23">
        <v>45177</v>
      </c>
      <c r="L429" s="8">
        <v>20</v>
      </c>
      <c r="M429" s="8" t="s">
        <v>20</v>
      </c>
      <c r="N429" s="8" t="s">
        <v>21</v>
      </c>
      <c r="O429" s="20">
        <v>8286750</v>
      </c>
    </row>
    <row r="430" customHeight="1" spans="1:15">
      <c r="A430" s="8" t="s">
        <v>129</v>
      </c>
      <c r="B430" s="12" t="s">
        <v>130</v>
      </c>
      <c r="C430" s="12"/>
      <c r="D430" s="12"/>
      <c r="E430" s="12"/>
      <c r="F430" s="8" t="s">
        <v>17</v>
      </c>
      <c r="G430" s="8" t="s">
        <v>17</v>
      </c>
      <c r="H430" s="8" t="s">
        <v>18</v>
      </c>
      <c r="I430" s="8" t="s">
        <v>34</v>
      </c>
      <c r="J430" s="21">
        <v>42</v>
      </c>
      <c r="K430" s="21" t="s">
        <v>131</v>
      </c>
      <c r="L430" s="8">
        <v>20</v>
      </c>
      <c r="M430" s="8" t="s">
        <v>30</v>
      </c>
      <c r="N430" s="8" t="s">
        <v>21</v>
      </c>
      <c r="O430" s="20">
        <v>2541270</v>
      </c>
    </row>
    <row r="431" customHeight="1" spans="1:15">
      <c r="A431" s="8" t="s">
        <v>87</v>
      </c>
      <c r="B431" s="12" t="s">
        <v>88</v>
      </c>
      <c r="C431" s="12"/>
      <c r="D431" s="12"/>
      <c r="E431" s="12"/>
      <c r="F431" s="8" t="s">
        <v>17</v>
      </c>
      <c r="G431" s="8" t="s">
        <v>17</v>
      </c>
      <c r="H431" s="8" t="s">
        <v>18</v>
      </c>
      <c r="I431" s="8" t="s">
        <v>90</v>
      </c>
      <c r="J431" s="21">
        <v>41</v>
      </c>
      <c r="K431" s="21">
        <v>11</v>
      </c>
      <c r="L431" s="8">
        <v>20</v>
      </c>
      <c r="M431" s="8" t="s">
        <v>20</v>
      </c>
      <c r="N431" s="8" t="s">
        <v>21</v>
      </c>
      <c r="O431" s="20">
        <v>7439660</v>
      </c>
    </row>
    <row r="432" customHeight="1" spans="1:15">
      <c r="A432" s="8" t="s">
        <v>105</v>
      </c>
      <c r="B432" s="12" t="s">
        <v>122</v>
      </c>
      <c r="C432" s="12"/>
      <c r="D432" s="12"/>
      <c r="E432" s="12"/>
      <c r="F432" s="8" t="s">
        <v>17</v>
      </c>
      <c r="G432" s="8" t="s">
        <v>33</v>
      </c>
      <c r="H432" s="8" t="s">
        <v>18</v>
      </c>
      <c r="I432" s="8" t="s">
        <v>39</v>
      </c>
      <c r="J432" s="21" t="s">
        <v>124</v>
      </c>
      <c r="K432" s="23">
        <v>45266</v>
      </c>
      <c r="L432" s="8">
        <v>20</v>
      </c>
      <c r="M432" s="8" t="s">
        <v>45</v>
      </c>
      <c r="N432" s="8" t="s">
        <v>21</v>
      </c>
      <c r="O432" s="20">
        <v>2799080</v>
      </c>
    </row>
    <row r="433" customHeight="1" spans="1:15">
      <c r="A433" s="8" t="s">
        <v>98</v>
      </c>
      <c r="B433" s="12" t="s">
        <v>163</v>
      </c>
      <c r="C433" s="12"/>
      <c r="D433" s="12"/>
      <c r="E433" s="12"/>
      <c r="F433" s="8" t="s">
        <v>17</v>
      </c>
      <c r="G433" s="8" t="s">
        <v>33</v>
      </c>
      <c r="H433" s="8" t="s">
        <v>18</v>
      </c>
      <c r="I433" s="8" t="s">
        <v>19</v>
      </c>
      <c r="J433" s="21">
        <v>44</v>
      </c>
      <c r="K433" s="21" t="s">
        <v>170</v>
      </c>
      <c r="L433" s="8">
        <v>24</v>
      </c>
      <c r="M433" s="8" t="s">
        <v>20</v>
      </c>
      <c r="N433" s="8" t="s">
        <v>21</v>
      </c>
      <c r="O433" s="20">
        <v>2393950</v>
      </c>
    </row>
    <row r="434" customHeight="1" spans="1:15">
      <c r="A434" s="8" t="s">
        <v>154</v>
      </c>
      <c r="B434" s="12" t="s">
        <v>155</v>
      </c>
      <c r="C434" s="12"/>
      <c r="D434" s="12"/>
      <c r="E434" s="12"/>
      <c r="F434" s="8" t="s">
        <v>17</v>
      </c>
      <c r="G434" s="8" t="s">
        <v>17</v>
      </c>
      <c r="H434" s="8" t="s">
        <v>18</v>
      </c>
      <c r="I434" s="8" t="s">
        <v>156</v>
      </c>
      <c r="J434" s="21" t="s">
        <v>157</v>
      </c>
      <c r="K434" s="23">
        <v>45141</v>
      </c>
      <c r="L434" s="8">
        <v>21</v>
      </c>
      <c r="M434" s="8" t="s">
        <v>30</v>
      </c>
      <c r="N434" s="8" t="s">
        <v>21</v>
      </c>
      <c r="O434" s="20">
        <v>12522200</v>
      </c>
    </row>
    <row r="435" customHeight="1" spans="1:15">
      <c r="A435" s="8" t="s">
        <v>83</v>
      </c>
      <c r="B435" s="12" t="s">
        <v>84</v>
      </c>
      <c r="C435" s="12"/>
      <c r="D435" s="12"/>
      <c r="E435" s="12"/>
      <c r="F435" s="8" t="s">
        <v>17</v>
      </c>
      <c r="G435" s="8" t="s">
        <v>17</v>
      </c>
      <c r="H435" s="8" t="s">
        <v>18</v>
      </c>
      <c r="I435" s="8" t="s">
        <v>86</v>
      </c>
      <c r="J435" s="21">
        <v>41</v>
      </c>
      <c r="K435" s="23">
        <v>45177</v>
      </c>
      <c r="L435" s="8">
        <v>20</v>
      </c>
      <c r="M435" s="8" t="s">
        <v>20</v>
      </c>
      <c r="N435" s="8" t="s">
        <v>21</v>
      </c>
      <c r="O435" s="20">
        <v>8102600</v>
      </c>
    </row>
    <row r="436" customHeight="1" spans="1:15">
      <c r="A436" s="8" t="s">
        <v>105</v>
      </c>
      <c r="B436" s="12" t="s">
        <v>122</v>
      </c>
      <c r="C436" s="12"/>
      <c r="D436" s="12"/>
      <c r="E436" s="12"/>
      <c r="F436" s="8" t="s">
        <v>17</v>
      </c>
      <c r="G436" s="8" t="s">
        <v>33</v>
      </c>
      <c r="H436" s="8" t="s">
        <v>18</v>
      </c>
      <c r="I436" s="8" t="s">
        <v>39</v>
      </c>
      <c r="J436" s="21">
        <v>41</v>
      </c>
      <c r="K436" s="23">
        <v>45263</v>
      </c>
      <c r="L436" s="8">
        <v>22</v>
      </c>
      <c r="M436" s="8" t="s">
        <v>35</v>
      </c>
      <c r="N436" s="8" t="s">
        <v>21</v>
      </c>
      <c r="O436" s="20">
        <v>3498850</v>
      </c>
    </row>
    <row r="437" customHeight="1" spans="1:15">
      <c r="A437" s="8" t="s">
        <v>152</v>
      </c>
      <c r="B437" s="12" t="s">
        <v>202</v>
      </c>
      <c r="C437" s="12"/>
      <c r="D437" s="12"/>
      <c r="E437" s="12"/>
      <c r="F437" s="8" t="s">
        <v>113</v>
      </c>
      <c r="G437" s="8" t="s">
        <v>26</v>
      </c>
      <c r="H437" s="8" t="s">
        <v>18</v>
      </c>
      <c r="I437" s="8" t="s">
        <v>34</v>
      </c>
      <c r="J437" s="21">
        <v>41</v>
      </c>
      <c r="K437" s="21" t="s">
        <v>293</v>
      </c>
      <c r="L437" s="8">
        <v>20</v>
      </c>
      <c r="M437" s="8" t="s">
        <v>20</v>
      </c>
      <c r="N437" s="8" t="s">
        <v>21</v>
      </c>
      <c r="O437" s="20">
        <v>5156200</v>
      </c>
    </row>
    <row r="438" customHeight="1" spans="1:15">
      <c r="A438" s="8" t="s">
        <v>78</v>
      </c>
      <c r="B438" s="12" t="s">
        <v>79</v>
      </c>
      <c r="C438" s="12"/>
      <c r="D438" s="12"/>
      <c r="E438" s="12"/>
      <c r="F438" s="8" t="s">
        <v>132</v>
      </c>
      <c r="G438" s="8" t="s">
        <v>33</v>
      </c>
      <c r="H438" s="8" t="s">
        <v>50</v>
      </c>
      <c r="I438" s="8" t="s">
        <v>39</v>
      </c>
      <c r="J438" s="21">
        <v>39</v>
      </c>
      <c r="K438" s="23">
        <v>45201</v>
      </c>
      <c r="L438" s="8">
        <v>22</v>
      </c>
      <c r="M438" s="8" t="s">
        <v>45</v>
      </c>
      <c r="N438" s="8" t="s">
        <v>21</v>
      </c>
      <c r="O438" s="20">
        <v>9575800</v>
      </c>
    </row>
    <row r="439" customHeight="1" spans="1:15">
      <c r="A439" s="8" t="s">
        <v>129</v>
      </c>
      <c r="B439" s="12" t="s">
        <v>130</v>
      </c>
      <c r="C439" s="12"/>
      <c r="D439" s="12"/>
      <c r="E439" s="12"/>
      <c r="F439" s="8" t="s">
        <v>17</v>
      </c>
      <c r="G439" s="8" t="s">
        <v>33</v>
      </c>
      <c r="H439" s="8" t="s">
        <v>18</v>
      </c>
      <c r="I439" s="8" t="s">
        <v>34</v>
      </c>
      <c r="J439" s="21">
        <v>38</v>
      </c>
      <c r="K439" s="23">
        <v>45265</v>
      </c>
      <c r="L439" s="8">
        <v>20</v>
      </c>
      <c r="M439" s="8" t="s">
        <v>45</v>
      </c>
      <c r="N439" s="8" t="s">
        <v>21</v>
      </c>
      <c r="O439" s="20">
        <v>2578100</v>
      </c>
    </row>
    <row r="440" customHeight="1" spans="1:15">
      <c r="A440" s="8" t="s">
        <v>125</v>
      </c>
      <c r="B440" s="12" t="s">
        <v>126</v>
      </c>
      <c r="C440" s="12"/>
      <c r="D440" s="12"/>
      <c r="E440" s="12"/>
      <c r="F440" s="8" t="s">
        <v>17</v>
      </c>
      <c r="G440" s="8" t="s">
        <v>294</v>
      </c>
      <c r="H440" s="8" t="s">
        <v>18</v>
      </c>
      <c r="I440" s="8" t="s">
        <v>19</v>
      </c>
      <c r="J440" s="21">
        <v>45</v>
      </c>
      <c r="K440" s="21" t="s">
        <v>128</v>
      </c>
      <c r="L440" s="8">
        <v>23</v>
      </c>
      <c r="M440" s="8" t="s">
        <v>20</v>
      </c>
      <c r="N440" s="8" t="s">
        <v>21</v>
      </c>
      <c r="O440" s="20">
        <v>3683000</v>
      </c>
    </row>
    <row r="441" customHeight="1" spans="1:15">
      <c r="A441" s="8" t="s">
        <v>147</v>
      </c>
      <c r="B441" s="12" t="s">
        <v>148</v>
      </c>
      <c r="C441" s="12"/>
      <c r="D441" s="12"/>
      <c r="E441" s="12"/>
      <c r="F441" s="8" t="s">
        <v>17</v>
      </c>
      <c r="G441" s="8" t="s">
        <v>17</v>
      </c>
      <c r="H441" s="8" t="s">
        <v>18</v>
      </c>
      <c r="I441" s="8" t="s">
        <v>34</v>
      </c>
      <c r="J441" s="21">
        <v>42</v>
      </c>
      <c r="K441" s="21" t="s">
        <v>149</v>
      </c>
      <c r="L441" s="8">
        <v>22</v>
      </c>
      <c r="M441" s="8" t="s">
        <v>30</v>
      </c>
      <c r="N441" s="8" t="s">
        <v>21</v>
      </c>
      <c r="O441" s="20">
        <v>4235450</v>
      </c>
    </row>
    <row r="442" customHeight="1" spans="1:15">
      <c r="A442" s="8" t="s">
        <v>135</v>
      </c>
      <c r="B442" s="12" t="s">
        <v>136</v>
      </c>
      <c r="C442" s="12"/>
      <c r="D442" s="12"/>
      <c r="E442" s="12"/>
      <c r="F442" s="8" t="s">
        <v>17</v>
      </c>
      <c r="G442" s="8" t="s">
        <v>33</v>
      </c>
      <c r="H442" s="8" t="s">
        <v>18</v>
      </c>
      <c r="I442" s="8" t="s">
        <v>34</v>
      </c>
      <c r="J442" s="21" t="s">
        <v>217</v>
      </c>
      <c r="K442" s="23">
        <v>45266</v>
      </c>
      <c r="L442" s="8">
        <v>20</v>
      </c>
      <c r="M442" s="8" t="s">
        <v>30</v>
      </c>
      <c r="N442" s="8" t="s">
        <v>21</v>
      </c>
      <c r="O442" s="20">
        <v>2762250</v>
      </c>
    </row>
    <row r="443" customHeight="1" spans="1:15">
      <c r="A443" s="8" t="s">
        <v>87</v>
      </c>
      <c r="B443" s="12" t="s">
        <v>88</v>
      </c>
      <c r="C443" s="12"/>
      <c r="D443" s="12"/>
      <c r="E443" s="12"/>
      <c r="F443" s="8" t="s">
        <v>17</v>
      </c>
      <c r="G443" s="8" t="s">
        <v>17</v>
      </c>
      <c r="H443" s="8" t="s">
        <v>18</v>
      </c>
      <c r="I443" s="8" t="s">
        <v>90</v>
      </c>
      <c r="J443" s="21" t="s">
        <v>216</v>
      </c>
      <c r="K443" s="21">
        <v>11</v>
      </c>
      <c r="L443" s="8">
        <v>22</v>
      </c>
      <c r="M443" s="8" t="s">
        <v>45</v>
      </c>
      <c r="N443" s="8" t="s">
        <v>21</v>
      </c>
      <c r="O443" s="20">
        <v>7366000</v>
      </c>
    </row>
    <row r="444" customHeight="1" spans="1:15">
      <c r="A444" s="8" t="s">
        <v>154</v>
      </c>
      <c r="B444" s="12" t="s">
        <v>155</v>
      </c>
      <c r="C444" s="12"/>
      <c r="D444" s="12"/>
      <c r="E444" s="12"/>
      <c r="F444" s="8" t="s">
        <v>17</v>
      </c>
      <c r="G444" s="8" t="s">
        <v>17</v>
      </c>
      <c r="H444" s="8" t="s">
        <v>18</v>
      </c>
      <c r="I444" s="8" t="s">
        <v>156</v>
      </c>
      <c r="J444" s="21">
        <v>40</v>
      </c>
      <c r="K444" s="23">
        <v>45141</v>
      </c>
      <c r="L444" s="8">
        <v>20</v>
      </c>
      <c r="M444" s="8" t="s">
        <v>30</v>
      </c>
      <c r="N444" s="8" t="s">
        <v>21</v>
      </c>
      <c r="O444" s="20">
        <v>9575800</v>
      </c>
    </row>
    <row r="445" customHeight="1" spans="1:15">
      <c r="A445" s="8" t="s">
        <v>83</v>
      </c>
      <c r="B445" s="12" t="s">
        <v>84</v>
      </c>
      <c r="C445" s="12"/>
      <c r="D445" s="12"/>
      <c r="E445" s="12"/>
      <c r="F445" s="8" t="s">
        <v>17</v>
      </c>
      <c r="G445" s="8" t="s">
        <v>17</v>
      </c>
      <c r="H445" s="8" t="s">
        <v>18</v>
      </c>
      <c r="I445" s="8" t="s">
        <v>86</v>
      </c>
      <c r="J445" s="21">
        <v>41</v>
      </c>
      <c r="K445" s="23">
        <v>45203</v>
      </c>
      <c r="L445" s="8">
        <v>20</v>
      </c>
      <c r="M445" s="8" t="s">
        <v>295</v>
      </c>
      <c r="N445" s="8" t="s">
        <v>21</v>
      </c>
      <c r="O445" s="20">
        <v>6261100</v>
      </c>
    </row>
    <row r="446" customHeight="1" spans="1:15">
      <c r="A446" s="8" t="s">
        <v>105</v>
      </c>
      <c r="B446" s="12" t="s">
        <v>122</v>
      </c>
      <c r="C446" s="12"/>
      <c r="D446" s="12"/>
      <c r="E446" s="12"/>
      <c r="F446" s="8" t="s">
        <v>17</v>
      </c>
      <c r="G446" s="8" t="s">
        <v>33</v>
      </c>
      <c r="H446" s="8" t="s">
        <v>18</v>
      </c>
      <c r="I446" s="8" t="s">
        <v>39</v>
      </c>
      <c r="J446" s="21" t="s">
        <v>178</v>
      </c>
      <c r="K446" s="21" t="s">
        <v>218</v>
      </c>
      <c r="L446" s="8">
        <v>22</v>
      </c>
      <c r="M446" s="8" t="s">
        <v>35</v>
      </c>
      <c r="N446" s="8" t="s">
        <v>21</v>
      </c>
      <c r="O446" s="20">
        <v>2872740</v>
      </c>
    </row>
    <row r="447" customHeight="1" spans="1:15">
      <c r="A447" s="8" t="s">
        <v>199</v>
      </c>
      <c r="B447" s="12" t="s">
        <v>200</v>
      </c>
      <c r="C447" s="12"/>
      <c r="D447" s="12"/>
      <c r="E447" s="12"/>
      <c r="F447" s="8" t="s">
        <v>132</v>
      </c>
      <c r="G447" s="8" t="s">
        <v>33</v>
      </c>
      <c r="H447" s="8" t="s">
        <v>50</v>
      </c>
      <c r="I447" s="8" t="s">
        <v>39</v>
      </c>
      <c r="J447" s="21">
        <v>37</v>
      </c>
      <c r="K447" s="23">
        <v>45112</v>
      </c>
      <c r="L447" s="8">
        <v>18</v>
      </c>
      <c r="M447" s="8" t="s">
        <v>45</v>
      </c>
      <c r="N447" s="8" t="s">
        <v>21</v>
      </c>
      <c r="O447" s="20">
        <v>6445250</v>
      </c>
    </row>
    <row r="448" customHeight="1" spans="1:15">
      <c r="A448" s="8" t="s">
        <v>87</v>
      </c>
      <c r="B448" s="12" t="s">
        <v>88</v>
      </c>
      <c r="C448" s="12"/>
      <c r="D448" s="12"/>
      <c r="E448" s="12"/>
      <c r="F448" s="8" t="s">
        <v>17</v>
      </c>
      <c r="G448" s="8" t="s">
        <v>26</v>
      </c>
      <c r="H448" s="8" t="s">
        <v>18</v>
      </c>
      <c r="I448" s="8" t="s">
        <v>90</v>
      </c>
      <c r="J448" s="21" t="s">
        <v>296</v>
      </c>
      <c r="K448" s="21" t="s">
        <v>146</v>
      </c>
      <c r="L448" s="8">
        <v>22</v>
      </c>
      <c r="M448" s="8" t="s">
        <v>30</v>
      </c>
      <c r="N448" s="8" t="s">
        <v>21</v>
      </c>
      <c r="O448" s="20">
        <v>7366000</v>
      </c>
    </row>
    <row r="449" customHeight="1" spans="1:15">
      <c r="A449" s="8" t="s">
        <v>147</v>
      </c>
      <c r="B449" s="12" t="s">
        <v>148</v>
      </c>
      <c r="C449" s="12"/>
      <c r="D449" s="12"/>
      <c r="E449" s="12"/>
      <c r="F449" s="8" t="s">
        <v>17</v>
      </c>
      <c r="G449" s="8" t="s">
        <v>17</v>
      </c>
      <c r="H449" s="8" t="s">
        <v>18</v>
      </c>
      <c r="I449" s="8" t="s">
        <v>34</v>
      </c>
      <c r="J449" s="21">
        <v>41</v>
      </c>
      <c r="K449" s="21" t="s">
        <v>149</v>
      </c>
      <c r="L449" s="8">
        <v>26</v>
      </c>
      <c r="M449" s="8" t="s">
        <v>20</v>
      </c>
      <c r="N449" s="8" t="s">
        <v>21</v>
      </c>
      <c r="O449" s="20">
        <v>4419600</v>
      </c>
    </row>
    <row r="450" customHeight="1" spans="1:15">
      <c r="A450" s="8" t="s">
        <v>129</v>
      </c>
      <c r="B450" s="12" t="s">
        <v>130</v>
      </c>
      <c r="C450" s="12"/>
      <c r="D450" s="12"/>
      <c r="E450" s="12"/>
      <c r="F450" s="8" t="s">
        <v>17</v>
      </c>
      <c r="G450" s="8" t="s">
        <v>33</v>
      </c>
      <c r="H450" s="8" t="s">
        <v>18</v>
      </c>
      <c r="I450" s="8" t="s">
        <v>34</v>
      </c>
      <c r="J450" s="21">
        <v>42</v>
      </c>
      <c r="K450" s="21" t="s">
        <v>131</v>
      </c>
      <c r="L450" s="8">
        <v>22</v>
      </c>
      <c r="M450" s="8" t="s">
        <v>45</v>
      </c>
      <c r="N450" s="8" t="s">
        <v>21</v>
      </c>
      <c r="O450" s="20">
        <v>2762250</v>
      </c>
    </row>
    <row r="451" customHeight="1" spans="1:15">
      <c r="A451" s="8" t="s">
        <v>125</v>
      </c>
      <c r="B451" s="12" t="s">
        <v>126</v>
      </c>
      <c r="C451" s="12"/>
      <c r="D451" s="12"/>
      <c r="E451" s="12"/>
      <c r="F451" s="8" t="s">
        <v>17</v>
      </c>
      <c r="G451" s="8" t="s">
        <v>26</v>
      </c>
      <c r="H451" s="8" t="s">
        <v>18</v>
      </c>
      <c r="I451" s="8" t="s">
        <v>19</v>
      </c>
      <c r="J451" s="21">
        <v>45</v>
      </c>
      <c r="K451" s="21" t="s">
        <v>139</v>
      </c>
      <c r="L451" s="8">
        <v>23</v>
      </c>
      <c r="M451" s="8" t="s">
        <v>20</v>
      </c>
      <c r="N451" s="8" t="s">
        <v>21</v>
      </c>
      <c r="O451" s="20">
        <v>5156200</v>
      </c>
    </row>
    <row r="452" customHeight="1" spans="1:15">
      <c r="A452" s="8" t="s">
        <v>152</v>
      </c>
      <c r="B452" s="12" t="s">
        <v>153</v>
      </c>
      <c r="C452" s="12"/>
      <c r="D452" s="12"/>
      <c r="E452" s="12"/>
      <c r="F452" s="8" t="s">
        <v>25</v>
      </c>
      <c r="G452" s="8" t="s">
        <v>26</v>
      </c>
      <c r="H452" s="8" t="s">
        <v>18</v>
      </c>
      <c r="I452" s="8" t="s">
        <v>86</v>
      </c>
      <c r="J452" s="21">
        <v>45</v>
      </c>
      <c r="K452" s="21" t="s">
        <v>167</v>
      </c>
      <c r="L452" s="8">
        <v>22</v>
      </c>
      <c r="M452" s="8" t="s">
        <v>30</v>
      </c>
      <c r="N452" s="8" t="s">
        <v>21</v>
      </c>
      <c r="O452" s="20">
        <v>3498850</v>
      </c>
    </row>
    <row r="453" customHeight="1" spans="1:15">
      <c r="A453" s="8" t="s">
        <v>78</v>
      </c>
      <c r="B453" s="12" t="s">
        <v>79</v>
      </c>
      <c r="C453" s="12"/>
      <c r="D453" s="12"/>
      <c r="E453" s="12"/>
      <c r="F453" s="8" t="s">
        <v>81</v>
      </c>
      <c r="G453" s="8" t="s">
        <v>33</v>
      </c>
      <c r="H453" s="8" t="s">
        <v>50</v>
      </c>
      <c r="I453" s="8" t="s">
        <v>39</v>
      </c>
      <c r="J453" s="21">
        <v>38</v>
      </c>
      <c r="K453" s="23">
        <v>45163</v>
      </c>
      <c r="L453" s="8">
        <v>20</v>
      </c>
      <c r="M453" s="8" t="s">
        <v>45</v>
      </c>
      <c r="N453" s="8" t="s">
        <v>21</v>
      </c>
      <c r="O453" s="20">
        <v>8102600</v>
      </c>
    </row>
    <row r="454" customHeight="1" spans="1:15">
      <c r="A454" s="8" t="s">
        <v>133</v>
      </c>
      <c r="B454" s="12" t="s">
        <v>297</v>
      </c>
      <c r="C454" s="12"/>
      <c r="D454" s="12"/>
      <c r="E454" s="12"/>
      <c r="F454" s="8" t="s">
        <v>17</v>
      </c>
      <c r="G454" s="8" t="s">
        <v>17</v>
      </c>
      <c r="H454" s="8" t="s">
        <v>18</v>
      </c>
      <c r="I454" s="8" t="s">
        <v>34</v>
      </c>
      <c r="J454" s="21">
        <v>42</v>
      </c>
      <c r="K454" s="23">
        <v>45173</v>
      </c>
      <c r="L454" s="8">
        <v>22</v>
      </c>
      <c r="M454" s="8" t="s">
        <v>30</v>
      </c>
      <c r="N454" s="8" t="s">
        <v>21</v>
      </c>
      <c r="O454" s="20">
        <v>3867150</v>
      </c>
    </row>
    <row r="455" customHeight="1" spans="1:15">
      <c r="A455" s="8" t="s">
        <v>154</v>
      </c>
      <c r="B455" s="12" t="s">
        <v>155</v>
      </c>
      <c r="C455" s="12"/>
      <c r="D455" s="12"/>
      <c r="E455" s="12"/>
      <c r="F455" s="8" t="s">
        <v>17</v>
      </c>
      <c r="G455" s="8" t="s">
        <v>17</v>
      </c>
      <c r="H455" s="8" t="s">
        <v>18</v>
      </c>
      <c r="I455" s="8" t="s">
        <v>156</v>
      </c>
      <c r="J455" s="21" t="s">
        <v>157</v>
      </c>
      <c r="K455" s="23">
        <v>45141</v>
      </c>
      <c r="L455" s="8">
        <v>22</v>
      </c>
      <c r="M455" s="8" t="s">
        <v>30</v>
      </c>
      <c r="N455" s="8" t="s">
        <v>21</v>
      </c>
      <c r="O455" s="20">
        <v>10680700</v>
      </c>
    </row>
    <row r="456" customHeight="1" spans="1:15">
      <c r="A456" s="8" t="s">
        <v>83</v>
      </c>
      <c r="B456" s="12" t="s">
        <v>84</v>
      </c>
      <c r="C456" s="12"/>
      <c r="D456" s="12"/>
      <c r="E456" s="12"/>
      <c r="F456" s="8" t="s">
        <v>198</v>
      </c>
      <c r="G456" s="8" t="s">
        <v>33</v>
      </c>
      <c r="H456" s="8" t="s">
        <v>18</v>
      </c>
      <c r="I456" s="8" t="s">
        <v>86</v>
      </c>
      <c r="J456" s="21">
        <v>37</v>
      </c>
      <c r="K456" s="23">
        <v>45177</v>
      </c>
      <c r="L456" s="8">
        <v>20</v>
      </c>
      <c r="M456" s="8" t="s">
        <v>20</v>
      </c>
      <c r="N456" s="8" t="s">
        <v>21</v>
      </c>
      <c r="O456" s="20">
        <v>14179550</v>
      </c>
    </row>
    <row r="457" customHeight="1" spans="1:15">
      <c r="A457" s="8" t="s">
        <v>152</v>
      </c>
      <c r="B457" s="12" t="s">
        <v>153</v>
      </c>
      <c r="C457" s="12"/>
      <c r="D457" s="12"/>
      <c r="E457" s="12"/>
      <c r="F457" s="8" t="s">
        <v>25</v>
      </c>
      <c r="G457" s="8" t="s">
        <v>26</v>
      </c>
      <c r="H457" s="8" t="s">
        <v>18</v>
      </c>
      <c r="I457" s="8" t="s">
        <v>86</v>
      </c>
      <c r="J457" s="21">
        <v>42</v>
      </c>
      <c r="K457" s="21" t="s">
        <v>182</v>
      </c>
      <c r="L457" s="8">
        <v>22</v>
      </c>
      <c r="M457" s="8" t="s">
        <v>30</v>
      </c>
      <c r="N457" s="8" t="s">
        <v>21</v>
      </c>
      <c r="O457" s="20">
        <v>2762250</v>
      </c>
    </row>
    <row r="458" customHeight="1" spans="1:15">
      <c r="A458" s="8" t="s">
        <v>78</v>
      </c>
      <c r="B458" s="12" t="s">
        <v>79</v>
      </c>
      <c r="C458" s="12"/>
      <c r="D458" s="12"/>
      <c r="E458" s="12"/>
      <c r="F458" s="8" t="s">
        <v>198</v>
      </c>
      <c r="G458" s="8" t="s">
        <v>33</v>
      </c>
      <c r="H458" s="8" t="s">
        <v>18</v>
      </c>
      <c r="I458" s="8" t="s">
        <v>39</v>
      </c>
      <c r="J458" s="21">
        <v>39</v>
      </c>
      <c r="K458" s="23">
        <v>45201</v>
      </c>
      <c r="L458" s="8">
        <v>20</v>
      </c>
      <c r="M458" s="8" t="s">
        <v>45</v>
      </c>
      <c r="N458" s="8" t="s">
        <v>21</v>
      </c>
      <c r="O458" s="20">
        <v>9207500</v>
      </c>
    </row>
    <row r="459" customHeight="1" spans="1:15">
      <c r="A459" s="8" t="s">
        <v>105</v>
      </c>
      <c r="B459" s="12" t="s">
        <v>106</v>
      </c>
      <c r="C459" s="12"/>
      <c r="D459" s="12"/>
      <c r="E459" s="12"/>
      <c r="F459" s="8" t="s">
        <v>17</v>
      </c>
      <c r="G459" s="8" t="s">
        <v>33</v>
      </c>
      <c r="H459" s="8" t="s">
        <v>18</v>
      </c>
      <c r="I459" s="8" t="s">
        <v>108</v>
      </c>
      <c r="J459" s="21">
        <v>41</v>
      </c>
      <c r="K459" s="21" t="s">
        <v>248</v>
      </c>
      <c r="L459" s="8">
        <v>20</v>
      </c>
      <c r="M459" s="8" t="s">
        <v>20</v>
      </c>
      <c r="N459" s="8" t="s">
        <v>21</v>
      </c>
      <c r="O459" s="20">
        <v>2172970</v>
      </c>
    </row>
    <row r="460" customHeight="1" spans="1:15">
      <c r="A460" s="8" t="s">
        <v>125</v>
      </c>
      <c r="B460" s="12" t="s">
        <v>126</v>
      </c>
      <c r="C460" s="12"/>
      <c r="D460" s="12"/>
      <c r="E460" s="12"/>
      <c r="F460" s="8" t="s">
        <v>17</v>
      </c>
      <c r="G460" s="8" t="s">
        <v>238</v>
      </c>
      <c r="H460" s="8" t="s">
        <v>18</v>
      </c>
      <c r="I460" s="8" t="s">
        <v>19</v>
      </c>
      <c r="J460" s="21">
        <v>45</v>
      </c>
      <c r="K460" s="21" t="s">
        <v>139</v>
      </c>
      <c r="L460" s="8">
        <v>23</v>
      </c>
      <c r="M460" s="8" t="s">
        <v>20</v>
      </c>
      <c r="N460" s="8" t="s">
        <v>21</v>
      </c>
      <c r="O460" s="20">
        <v>4419600</v>
      </c>
    </row>
    <row r="461" customHeight="1" spans="1:15">
      <c r="A461" s="8" t="s">
        <v>129</v>
      </c>
      <c r="B461" s="12" t="s">
        <v>130</v>
      </c>
      <c r="C461" s="12"/>
      <c r="D461" s="12"/>
      <c r="E461" s="12"/>
      <c r="F461" s="8" t="s">
        <v>17</v>
      </c>
      <c r="G461" s="8" t="s">
        <v>33</v>
      </c>
      <c r="H461" s="8" t="s">
        <v>18</v>
      </c>
      <c r="I461" s="8" t="s">
        <v>34</v>
      </c>
      <c r="J461" s="21">
        <v>38</v>
      </c>
      <c r="K461" s="21" t="s">
        <v>245</v>
      </c>
      <c r="L461" s="8">
        <v>20</v>
      </c>
      <c r="M461" s="8" t="s">
        <v>45</v>
      </c>
      <c r="N461" s="8" t="s">
        <v>21</v>
      </c>
      <c r="O461" s="20">
        <v>2283460</v>
      </c>
    </row>
    <row r="462" customHeight="1" spans="1:15">
      <c r="A462" s="8" t="s">
        <v>144</v>
      </c>
      <c r="B462" s="12" t="s">
        <v>145</v>
      </c>
      <c r="C462" s="12"/>
      <c r="D462" s="12"/>
      <c r="E462" s="12"/>
      <c r="F462" s="8" t="s">
        <v>17</v>
      </c>
      <c r="G462" s="8" t="s">
        <v>26</v>
      </c>
      <c r="H462" s="8" t="s">
        <v>18</v>
      </c>
      <c r="I462" s="8" t="s">
        <v>86</v>
      </c>
      <c r="J462" s="21">
        <v>42</v>
      </c>
      <c r="K462" s="21" t="s">
        <v>298</v>
      </c>
      <c r="L462" s="8">
        <v>20</v>
      </c>
      <c r="M462" s="8" t="s">
        <v>20</v>
      </c>
      <c r="N462" s="8" t="s">
        <v>21</v>
      </c>
      <c r="O462" s="20">
        <v>2504440</v>
      </c>
    </row>
    <row r="463" customHeight="1" spans="1:15">
      <c r="A463" s="8" t="s">
        <v>87</v>
      </c>
      <c r="B463" s="12" t="s">
        <v>206</v>
      </c>
      <c r="C463" s="12"/>
      <c r="D463" s="12"/>
      <c r="E463" s="12"/>
      <c r="F463" s="8" t="s">
        <v>201</v>
      </c>
      <c r="G463" s="8" t="s">
        <v>33</v>
      </c>
      <c r="H463" s="8" t="s">
        <v>50</v>
      </c>
      <c r="I463" s="8" t="s">
        <v>39</v>
      </c>
      <c r="J463" s="21">
        <v>40</v>
      </c>
      <c r="K463" s="21" t="s">
        <v>207</v>
      </c>
      <c r="L463" s="8">
        <v>20</v>
      </c>
      <c r="M463" s="8" t="s">
        <v>45</v>
      </c>
      <c r="N463" s="8" t="s">
        <v>21</v>
      </c>
      <c r="O463" s="20">
        <v>10312400</v>
      </c>
    </row>
    <row r="464" customHeight="1" spans="1:15">
      <c r="A464" s="8" t="s">
        <v>98</v>
      </c>
      <c r="B464" s="12" t="s">
        <v>169</v>
      </c>
      <c r="C464" s="12"/>
      <c r="D464" s="12"/>
      <c r="E464" s="12"/>
      <c r="F464" s="8" t="s">
        <v>25</v>
      </c>
      <c r="G464" s="8" t="s">
        <v>33</v>
      </c>
      <c r="H464" s="8" t="s">
        <v>18</v>
      </c>
      <c r="I464" s="8" t="s">
        <v>19</v>
      </c>
      <c r="J464" s="21">
        <v>44</v>
      </c>
      <c r="K464" s="21" t="s">
        <v>299</v>
      </c>
      <c r="L464" s="8">
        <v>24</v>
      </c>
      <c r="M464" s="8" t="s">
        <v>20</v>
      </c>
      <c r="N464" s="8" t="s">
        <v>21</v>
      </c>
      <c r="O464" s="20">
        <v>3498850</v>
      </c>
    </row>
    <row r="465" customHeight="1" spans="1:15">
      <c r="A465" s="8" t="s">
        <v>101</v>
      </c>
      <c r="B465" s="12" t="s">
        <v>102</v>
      </c>
      <c r="C465" s="12"/>
      <c r="D465" s="12"/>
      <c r="E465" s="12"/>
      <c r="F465" s="8" t="s">
        <v>17</v>
      </c>
      <c r="G465" s="8" t="s">
        <v>238</v>
      </c>
      <c r="H465" s="8" t="s">
        <v>18</v>
      </c>
      <c r="I465" s="8" t="s">
        <v>55</v>
      </c>
      <c r="J465" s="21">
        <v>41</v>
      </c>
      <c r="K465" s="23">
        <v>45239</v>
      </c>
      <c r="L465" s="8">
        <v>22</v>
      </c>
      <c r="M465" s="8" t="s">
        <v>20</v>
      </c>
      <c r="N465" s="8" t="s">
        <v>21</v>
      </c>
      <c r="O465" s="20">
        <v>1289050</v>
      </c>
    </row>
    <row r="466" customHeight="1" spans="1:15">
      <c r="A466" s="8" t="s">
        <v>98</v>
      </c>
      <c r="B466" s="12" t="s">
        <v>163</v>
      </c>
      <c r="C466" s="12"/>
      <c r="D466" s="12"/>
      <c r="E466" s="12"/>
      <c r="F466" s="8" t="s">
        <v>17</v>
      </c>
      <c r="G466" s="8" t="s">
        <v>33</v>
      </c>
      <c r="H466" s="8" t="s">
        <v>18</v>
      </c>
      <c r="I466" s="8" t="s">
        <v>19</v>
      </c>
      <c r="J466" s="21">
        <v>42</v>
      </c>
      <c r="K466" s="21" t="s">
        <v>93</v>
      </c>
      <c r="L466" s="8">
        <v>22</v>
      </c>
      <c r="M466" s="8" t="s">
        <v>20</v>
      </c>
      <c r="N466" s="8" t="s">
        <v>21</v>
      </c>
      <c r="O466" s="20">
        <v>2651760</v>
      </c>
    </row>
    <row r="467" customHeight="1" spans="1:15">
      <c r="A467" s="8" t="s">
        <v>105</v>
      </c>
      <c r="B467" s="12" t="s">
        <v>122</v>
      </c>
      <c r="C467" s="12"/>
      <c r="D467" s="12"/>
      <c r="E467" s="12"/>
      <c r="F467" s="8" t="s">
        <v>17</v>
      </c>
      <c r="G467" s="8" t="s">
        <v>33</v>
      </c>
      <c r="H467" s="8" t="s">
        <v>18</v>
      </c>
      <c r="I467" s="8" t="s">
        <v>39</v>
      </c>
      <c r="J467" s="21">
        <v>41</v>
      </c>
      <c r="K467" s="23">
        <v>45263</v>
      </c>
      <c r="L467" s="8">
        <v>22</v>
      </c>
      <c r="M467" s="8" t="s">
        <v>30</v>
      </c>
      <c r="N467" s="8" t="s">
        <v>21</v>
      </c>
      <c r="O467" s="20">
        <v>2909570</v>
      </c>
    </row>
    <row r="468" customHeight="1" spans="1:15">
      <c r="A468" s="8" t="s">
        <v>154</v>
      </c>
      <c r="B468" s="12" t="s">
        <v>155</v>
      </c>
      <c r="C468" s="12"/>
      <c r="D468" s="12"/>
      <c r="E468" s="12"/>
      <c r="F468" s="8" t="s">
        <v>17</v>
      </c>
      <c r="G468" s="8" t="s">
        <v>17</v>
      </c>
      <c r="H468" s="8" t="s">
        <v>18</v>
      </c>
      <c r="I468" s="8" t="s">
        <v>156</v>
      </c>
      <c r="J468" s="21">
        <v>40</v>
      </c>
      <c r="K468" s="23">
        <v>45141</v>
      </c>
      <c r="L468" s="8">
        <v>22</v>
      </c>
      <c r="M468" s="8" t="s">
        <v>30</v>
      </c>
      <c r="N468" s="8" t="s">
        <v>21</v>
      </c>
      <c r="O468" s="20">
        <v>13258800</v>
      </c>
    </row>
    <row r="469" customHeight="1" spans="1:15">
      <c r="A469" s="8" t="s">
        <v>83</v>
      </c>
      <c r="B469" s="12" t="s">
        <v>84</v>
      </c>
      <c r="C469" s="12"/>
      <c r="D469" s="12"/>
      <c r="E469" s="12"/>
      <c r="F469" s="8" t="s">
        <v>17</v>
      </c>
      <c r="G469" s="8" t="s">
        <v>17</v>
      </c>
      <c r="H469" s="8" t="s">
        <v>18</v>
      </c>
      <c r="I469" s="8" t="s">
        <v>86</v>
      </c>
      <c r="J469" s="21">
        <v>41</v>
      </c>
      <c r="K469" s="23">
        <v>45203</v>
      </c>
      <c r="L469" s="8">
        <v>20</v>
      </c>
      <c r="M469" s="8" t="s">
        <v>30</v>
      </c>
      <c r="N469" s="8" t="s">
        <v>21</v>
      </c>
      <c r="O469" s="20">
        <v>10496550</v>
      </c>
    </row>
    <row r="470" customHeight="1" spans="1:15">
      <c r="A470" s="8" t="s">
        <v>125</v>
      </c>
      <c r="B470" s="12" t="s">
        <v>126</v>
      </c>
      <c r="C470" s="12"/>
      <c r="D470" s="12"/>
      <c r="E470" s="12"/>
      <c r="F470" s="8" t="s">
        <v>17</v>
      </c>
      <c r="G470" s="8" t="s">
        <v>127</v>
      </c>
      <c r="H470" s="8" t="s">
        <v>18</v>
      </c>
      <c r="I470" s="8" t="s">
        <v>19</v>
      </c>
      <c r="J470" s="21">
        <v>45</v>
      </c>
      <c r="K470" s="21" t="s">
        <v>128</v>
      </c>
      <c r="L470" s="8">
        <v>23</v>
      </c>
      <c r="M470" s="8" t="s">
        <v>20</v>
      </c>
      <c r="N470" s="8" t="s">
        <v>21</v>
      </c>
      <c r="O470" s="20">
        <v>5524500</v>
      </c>
    </row>
    <row r="471" customHeight="1" spans="1:15">
      <c r="A471" s="8" t="s">
        <v>78</v>
      </c>
      <c r="B471" s="12" t="s">
        <v>79</v>
      </c>
      <c r="C471" s="12"/>
      <c r="D471" s="12"/>
      <c r="E471" s="12"/>
      <c r="F471" s="8" t="s">
        <v>271</v>
      </c>
      <c r="G471" s="8" t="s">
        <v>33</v>
      </c>
      <c r="H471" s="8" t="s">
        <v>18</v>
      </c>
      <c r="I471" s="8" t="s">
        <v>39</v>
      </c>
      <c r="J471" s="21">
        <v>39</v>
      </c>
      <c r="K471" s="23">
        <v>45201</v>
      </c>
      <c r="L471" s="8">
        <v>20</v>
      </c>
      <c r="M471" s="8" t="s">
        <v>45</v>
      </c>
      <c r="N471" s="8" t="s">
        <v>21</v>
      </c>
      <c r="O471" s="20">
        <v>9575800</v>
      </c>
    </row>
    <row r="472" customHeight="1" spans="1:15">
      <c r="A472" s="8" t="s">
        <v>129</v>
      </c>
      <c r="B472" s="12" t="s">
        <v>158</v>
      </c>
      <c r="C472" s="12"/>
      <c r="D472" s="12"/>
      <c r="E472" s="12"/>
      <c r="F472" s="8" t="s">
        <v>17</v>
      </c>
      <c r="G472" s="8" t="s">
        <v>33</v>
      </c>
      <c r="H472" s="8" t="s">
        <v>18</v>
      </c>
      <c r="I472" s="8" t="s">
        <v>86</v>
      </c>
      <c r="J472" s="21">
        <v>42</v>
      </c>
      <c r="K472" s="21" t="s">
        <v>232</v>
      </c>
      <c r="L472" s="8">
        <v>22</v>
      </c>
      <c r="M472" s="8" t="s">
        <v>30</v>
      </c>
      <c r="N472" s="8" t="s">
        <v>21</v>
      </c>
      <c r="O472" s="20">
        <v>2393950</v>
      </c>
    </row>
    <row r="473" customHeight="1" spans="1:15">
      <c r="A473" s="8" t="s">
        <v>147</v>
      </c>
      <c r="B473" s="12" t="s">
        <v>148</v>
      </c>
      <c r="C473" s="12"/>
      <c r="D473" s="12"/>
      <c r="E473" s="12"/>
      <c r="F473" s="8" t="s">
        <v>17</v>
      </c>
      <c r="G473" s="8" t="s">
        <v>17</v>
      </c>
      <c r="H473" s="8" t="s">
        <v>18</v>
      </c>
      <c r="I473" s="8" t="s">
        <v>34</v>
      </c>
      <c r="J473" s="21">
        <v>38</v>
      </c>
      <c r="K473" s="21" t="s">
        <v>149</v>
      </c>
      <c r="L473" s="8">
        <v>20</v>
      </c>
      <c r="M473" s="8" t="s">
        <v>30</v>
      </c>
      <c r="N473" s="8" t="s">
        <v>21</v>
      </c>
      <c r="O473" s="20">
        <v>4419600</v>
      </c>
    </row>
    <row r="474" customHeight="1" spans="1:15">
      <c r="A474" s="8" t="s">
        <v>152</v>
      </c>
      <c r="B474" s="12" t="s">
        <v>202</v>
      </c>
      <c r="C474" s="12"/>
      <c r="D474" s="12"/>
      <c r="E474" s="12"/>
      <c r="F474" s="8" t="s">
        <v>25</v>
      </c>
      <c r="G474" s="8" t="s">
        <v>26</v>
      </c>
      <c r="H474" s="8" t="s">
        <v>18</v>
      </c>
      <c r="I474" s="8" t="s">
        <v>34</v>
      </c>
      <c r="J474" s="21">
        <v>44</v>
      </c>
      <c r="K474" s="21" t="s">
        <v>93</v>
      </c>
      <c r="L474" s="8">
        <v>24</v>
      </c>
      <c r="M474" s="8" t="s">
        <v>20</v>
      </c>
      <c r="N474" s="8" t="s">
        <v>21</v>
      </c>
      <c r="O474" s="20">
        <v>6813550</v>
      </c>
    </row>
    <row r="475" customHeight="1" spans="1:15">
      <c r="A475" s="8" t="s">
        <v>137</v>
      </c>
      <c r="B475" s="12" t="s">
        <v>138</v>
      </c>
      <c r="C475" s="12"/>
      <c r="D475" s="12"/>
      <c r="E475" s="12"/>
      <c r="F475" s="8" t="s">
        <v>17</v>
      </c>
      <c r="G475" s="8" t="s">
        <v>33</v>
      </c>
      <c r="H475" s="8" t="s">
        <v>18</v>
      </c>
      <c r="I475" s="8" t="s">
        <v>39</v>
      </c>
      <c r="J475" s="21">
        <v>43</v>
      </c>
      <c r="K475" s="21" t="s">
        <v>300</v>
      </c>
      <c r="L475" s="8">
        <v>23</v>
      </c>
      <c r="M475" s="8" t="s">
        <v>20</v>
      </c>
      <c r="N475" s="8" t="s">
        <v>21</v>
      </c>
      <c r="O475" s="20">
        <v>3498850</v>
      </c>
    </row>
    <row r="476" customHeight="1" spans="1:15">
      <c r="A476" s="8" t="s">
        <v>114</v>
      </c>
      <c r="B476" s="12" t="s">
        <v>278</v>
      </c>
      <c r="C476" s="12"/>
      <c r="D476" s="12"/>
      <c r="E476" s="12"/>
      <c r="F476" s="8" t="s">
        <v>17</v>
      </c>
      <c r="G476" s="8" t="s">
        <v>33</v>
      </c>
      <c r="H476" s="8" t="s">
        <v>18</v>
      </c>
      <c r="I476" s="8" t="s">
        <v>86</v>
      </c>
      <c r="J476" s="21">
        <v>39</v>
      </c>
      <c r="K476" s="23">
        <v>45178</v>
      </c>
      <c r="L476" s="8">
        <v>19</v>
      </c>
      <c r="M476" s="8" t="s">
        <v>45</v>
      </c>
      <c r="N476" s="8" t="s">
        <v>21</v>
      </c>
      <c r="O476" s="20">
        <v>1289050</v>
      </c>
    </row>
    <row r="477" customHeight="1" spans="1:15">
      <c r="A477" s="8" t="s">
        <v>14</v>
      </c>
      <c r="B477" s="12" t="s">
        <v>104</v>
      </c>
      <c r="C477" s="12"/>
      <c r="D477" s="12"/>
      <c r="E477" s="12"/>
      <c r="F477" s="8" t="s">
        <v>17</v>
      </c>
      <c r="G477" s="8" t="s">
        <v>17</v>
      </c>
      <c r="H477" s="8" t="s">
        <v>18</v>
      </c>
      <c r="I477" s="8" t="s">
        <v>34</v>
      </c>
      <c r="J477" s="21">
        <v>40</v>
      </c>
      <c r="K477" s="23">
        <v>45265</v>
      </c>
      <c r="L477" s="8">
        <v>20</v>
      </c>
      <c r="M477" s="8" t="s">
        <v>20</v>
      </c>
      <c r="N477" s="8" t="s">
        <v>21</v>
      </c>
      <c r="O477" s="20">
        <v>3646170</v>
      </c>
    </row>
    <row r="478" customHeight="1" spans="1:15">
      <c r="A478" s="8" t="s">
        <v>22</v>
      </c>
      <c r="B478" s="12" t="s">
        <v>91</v>
      </c>
      <c r="C478" s="12"/>
      <c r="D478" s="12"/>
      <c r="E478" s="12"/>
      <c r="F478" s="8" t="s">
        <v>17</v>
      </c>
      <c r="G478" s="8" t="s">
        <v>17</v>
      </c>
      <c r="H478" s="8" t="s">
        <v>50</v>
      </c>
      <c r="I478" s="8" t="s">
        <v>86</v>
      </c>
      <c r="J478" s="21">
        <v>42</v>
      </c>
      <c r="K478" s="21" t="s">
        <v>120</v>
      </c>
      <c r="L478" s="8">
        <v>20</v>
      </c>
      <c r="M478" s="8" t="s">
        <v>20</v>
      </c>
      <c r="N478" s="8" t="s">
        <v>121</v>
      </c>
      <c r="O478" s="20">
        <v>1583690</v>
      </c>
    </row>
    <row r="479" customHeight="1" spans="1:15">
      <c r="A479" s="8" t="s">
        <v>105</v>
      </c>
      <c r="B479" s="12" t="s">
        <v>122</v>
      </c>
      <c r="C479" s="12"/>
      <c r="D479" s="12"/>
      <c r="E479" s="12"/>
      <c r="F479" s="8" t="s">
        <v>17</v>
      </c>
      <c r="G479" s="8" t="s">
        <v>33</v>
      </c>
      <c r="H479" s="8" t="s">
        <v>18</v>
      </c>
      <c r="I479" s="8" t="s">
        <v>39</v>
      </c>
      <c r="J479" s="21" t="s">
        <v>124</v>
      </c>
      <c r="K479" s="23">
        <v>45263</v>
      </c>
      <c r="L479" s="8">
        <v>20</v>
      </c>
      <c r="M479" s="8" t="s">
        <v>35</v>
      </c>
      <c r="N479" s="8" t="s">
        <v>21</v>
      </c>
      <c r="O479" s="20">
        <v>2762250</v>
      </c>
    </row>
    <row r="480" customHeight="1" spans="1:15">
      <c r="A480" s="8" t="s">
        <v>152</v>
      </c>
      <c r="B480" s="12" t="s">
        <v>202</v>
      </c>
      <c r="C480" s="12"/>
      <c r="D480" s="12"/>
      <c r="E480" s="12"/>
      <c r="F480" s="8" t="s">
        <v>113</v>
      </c>
      <c r="G480" s="8" t="s">
        <v>26</v>
      </c>
      <c r="H480" s="8" t="s">
        <v>18</v>
      </c>
      <c r="I480" s="8" t="s">
        <v>34</v>
      </c>
      <c r="J480" s="21">
        <v>44</v>
      </c>
      <c r="K480" s="21" t="s">
        <v>93</v>
      </c>
      <c r="L480" s="8">
        <v>24</v>
      </c>
      <c r="M480" s="8" t="s">
        <v>20</v>
      </c>
      <c r="N480" s="8" t="s">
        <v>21</v>
      </c>
      <c r="O480" s="20">
        <v>5708650</v>
      </c>
    </row>
    <row r="481" customHeight="1" spans="1:15">
      <c r="A481" s="8" t="s">
        <v>98</v>
      </c>
      <c r="B481" s="12" t="s">
        <v>163</v>
      </c>
      <c r="C481" s="12"/>
      <c r="D481" s="12"/>
      <c r="E481" s="12"/>
      <c r="F481" s="8" t="s">
        <v>17</v>
      </c>
      <c r="G481" s="8" t="s">
        <v>33</v>
      </c>
      <c r="H481" s="8" t="s">
        <v>50</v>
      </c>
      <c r="I481" s="8" t="s">
        <v>19</v>
      </c>
      <c r="J481" s="21">
        <v>44</v>
      </c>
      <c r="K481" s="21" t="s">
        <v>164</v>
      </c>
      <c r="L481" s="8">
        <v>24</v>
      </c>
      <c r="M481" s="8" t="s">
        <v>20</v>
      </c>
      <c r="N481" s="8" t="s">
        <v>21</v>
      </c>
      <c r="O481" s="20">
        <v>1915160</v>
      </c>
    </row>
    <row r="482" customHeight="1" spans="1:15">
      <c r="A482" s="8" t="s">
        <v>154</v>
      </c>
      <c r="B482" s="12" t="s">
        <v>214</v>
      </c>
      <c r="C482" s="12"/>
      <c r="D482" s="12"/>
      <c r="E482" s="12"/>
      <c r="F482" s="8" t="s">
        <v>201</v>
      </c>
      <c r="G482" s="8" t="s">
        <v>33</v>
      </c>
      <c r="H482" s="8" t="s">
        <v>18</v>
      </c>
      <c r="I482" s="8" t="s">
        <v>39</v>
      </c>
      <c r="J482" s="21">
        <v>37</v>
      </c>
      <c r="K482" s="23">
        <v>45143</v>
      </c>
      <c r="L482" s="8">
        <v>18</v>
      </c>
      <c r="M482" s="8" t="s">
        <v>35</v>
      </c>
      <c r="N482" s="8" t="s">
        <v>21</v>
      </c>
      <c r="O482" s="20">
        <v>9207500</v>
      </c>
    </row>
    <row r="483" customHeight="1" spans="1:15">
      <c r="A483" s="8" t="s">
        <v>83</v>
      </c>
      <c r="B483" s="12" t="s">
        <v>84</v>
      </c>
      <c r="C483" s="12"/>
      <c r="D483" s="12"/>
      <c r="E483" s="12"/>
      <c r="F483" s="8" t="s">
        <v>17</v>
      </c>
      <c r="G483" s="8" t="s">
        <v>17</v>
      </c>
      <c r="H483" s="8" t="s">
        <v>18</v>
      </c>
      <c r="I483" s="8" t="s">
        <v>86</v>
      </c>
      <c r="J483" s="21">
        <v>41</v>
      </c>
      <c r="K483" s="23">
        <v>45203</v>
      </c>
      <c r="L483" s="8">
        <v>20</v>
      </c>
      <c r="M483" s="8" t="s">
        <v>30</v>
      </c>
      <c r="N483" s="8" t="s">
        <v>21</v>
      </c>
      <c r="O483" s="20">
        <v>7181850</v>
      </c>
    </row>
    <row r="484" customHeight="1" spans="1:15">
      <c r="A484" s="8" t="s">
        <v>87</v>
      </c>
      <c r="B484" s="12" t="s">
        <v>206</v>
      </c>
      <c r="C484" s="12"/>
      <c r="D484" s="12"/>
      <c r="E484" s="12"/>
      <c r="F484" s="8" t="s">
        <v>198</v>
      </c>
      <c r="G484" s="8" t="s">
        <v>33</v>
      </c>
      <c r="H484" s="8" t="s">
        <v>18</v>
      </c>
      <c r="I484" s="8" t="s">
        <v>39</v>
      </c>
      <c r="J484" s="21">
        <v>40</v>
      </c>
      <c r="K484" s="21" t="s">
        <v>207</v>
      </c>
      <c r="L484" s="8">
        <v>20</v>
      </c>
      <c r="M484" s="8" t="s">
        <v>35</v>
      </c>
      <c r="N484" s="8" t="s">
        <v>21</v>
      </c>
      <c r="O484" s="20">
        <v>5524500</v>
      </c>
    </row>
    <row r="485" customHeight="1" spans="1:15">
      <c r="A485" s="8" t="s">
        <v>125</v>
      </c>
      <c r="B485" s="12" t="s">
        <v>126</v>
      </c>
      <c r="C485" s="12"/>
      <c r="D485" s="12"/>
      <c r="E485" s="12"/>
      <c r="F485" s="8" t="s">
        <v>25</v>
      </c>
      <c r="G485" s="8" t="s">
        <v>162</v>
      </c>
      <c r="H485" s="8" t="s">
        <v>18</v>
      </c>
      <c r="I485" s="8" t="s">
        <v>19</v>
      </c>
      <c r="J485" s="21">
        <v>45</v>
      </c>
      <c r="K485" s="21" t="s">
        <v>128</v>
      </c>
      <c r="L485" s="8">
        <v>23</v>
      </c>
      <c r="M485" s="8" t="s">
        <v>20</v>
      </c>
      <c r="N485" s="8" t="s">
        <v>21</v>
      </c>
      <c r="O485" s="20">
        <v>5156200</v>
      </c>
    </row>
    <row r="486" customHeight="1" spans="1:15">
      <c r="A486" s="8" t="s">
        <v>147</v>
      </c>
      <c r="B486" s="12" t="s">
        <v>148</v>
      </c>
      <c r="C486" s="12"/>
      <c r="D486" s="12"/>
      <c r="E486" s="12"/>
      <c r="F486" s="8" t="s">
        <v>17</v>
      </c>
      <c r="G486" s="8" t="s">
        <v>17</v>
      </c>
      <c r="H486" s="8" t="s">
        <v>18</v>
      </c>
      <c r="I486" s="8" t="s">
        <v>34</v>
      </c>
      <c r="J486" s="21">
        <v>42</v>
      </c>
      <c r="K486" s="21" t="s">
        <v>149</v>
      </c>
      <c r="L486" s="8">
        <v>25</v>
      </c>
      <c r="M486" s="8" t="s">
        <v>30</v>
      </c>
      <c r="N486" s="8" t="s">
        <v>21</v>
      </c>
      <c r="O486" s="20">
        <v>2762250</v>
      </c>
    </row>
    <row r="487" customHeight="1" spans="1:15">
      <c r="A487" s="8" t="s">
        <v>137</v>
      </c>
      <c r="B487" s="12" t="s">
        <v>138</v>
      </c>
      <c r="C487" s="12"/>
      <c r="D487" s="12"/>
      <c r="E487" s="12"/>
      <c r="F487" s="8" t="s">
        <v>17</v>
      </c>
      <c r="G487" s="8" t="s">
        <v>33</v>
      </c>
      <c r="H487" s="8" t="s">
        <v>18</v>
      </c>
      <c r="I487" s="8" t="s">
        <v>39</v>
      </c>
      <c r="J487" s="21">
        <v>43</v>
      </c>
      <c r="K487" s="21" t="s">
        <v>300</v>
      </c>
      <c r="L487" s="8">
        <v>22</v>
      </c>
      <c r="M487" s="8" t="s">
        <v>35</v>
      </c>
      <c r="N487" s="8" t="s">
        <v>21</v>
      </c>
      <c r="O487" s="20">
        <v>3130550</v>
      </c>
    </row>
    <row r="488" customHeight="1" spans="1:15">
      <c r="A488" s="8" t="s">
        <v>14</v>
      </c>
      <c r="B488" s="12" t="s">
        <v>117</v>
      </c>
      <c r="C488" s="12"/>
      <c r="D488" s="12"/>
      <c r="E488" s="12"/>
      <c r="F488" s="8" t="s">
        <v>17</v>
      </c>
      <c r="G488" s="8" t="s">
        <v>243</v>
      </c>
      <c r="H488" s="8" t="s">
        <v>18</v>
      </c>
      <c r="I488" s="8" t="s">
        <v>34</v>
      </c>
      <c r="J488" s="21">
        <v>36</v>
      </c>
      <c r="K488" s="21">
        <v>12</v>
      </c>
      <c r="L488" s="8">
        <v>20</v>
      </c>
      <c r="M488" s="8" t="s">
        <v>30</v>
      </c>
      <c r="N488" s="8" t="s">
        <v>21</v>
      </c>
      <c r="O488" s="20">
        <v>2817495</v>
      </c>
    </row>
    <row r="489" customHeight="1" spans="1:15">
      <c r="A489" s="8" t="s">
        <v>22</v>
      </c>
      <c r="B489" s="12" t="s">
        <v>91</v>
      </c>
      <c r="C489" s="12"/>
      <c r="D489" s="12"/>
      <c r="E489" s="12"/>
      <c r="F489" s="8" t="s">
        <v>17</v>
      </c>
      <c r="G489" s="8" t="s">
        <v>17</v>
      </c>
      <c r="H489" s="8" t="s">
        <v>50</v>
      </c>
      <c r="I489" s="8" t="s">
        <v>86</v>
      </c>
      <c r="J489" s="21">
        <v>42</v>
      </c>
      <c r="K489" s="21" t="s">
        <v>120</v>
      </c>
      <c r="L489" s="8">
        <v>20</v>
      </c>
      <c r="M489" s="8" t="s">
        <v>20</v>
      </c>
      <c r="N489" s="8" t="s">
        <v>121</v>
      </c>
      <c r="O489" s="20">
        <v>1915160</v>
      </c>
    </row>
    <row r="490" customHeight="1" spans="1:15">
      <c r="A490" s="8" t="s">
        <v>154</v>
      </c>
      <c r="B490" s="12" t="s">
        <v>155</v>
      </c>
      <c r="C490" s="12"/>
      <c r="D490" s="12"/>
      <c r="E490" s="12"/>
      <c r="F490" s="8" t="s">
        <v>17</v>
      </c>
      <c r="G490" s="8" t="s">
        <v>17</v>
      </c>
      <c r="H490" s="8" t="s">
        <v>18</v>
      </c>
      <c r="I490" s="8" t="s">
        <v>156</v>
      </c>
      <c r="J490" s="21" t="s">
        <v>157</v>
      </c>
      <c r="K490" s="23">
        <v>45141</v>
      </c>
      <c r="L490" s="8">
        <v>20</v>
      </c>
      <c r="M490" s="8" t="s">
        <v>30</v>
      </c>
      <c r="N490" s="8" t="s">
        <v>21</v>
      </c>
      <c r="O490" s="20">
        <v>24676100</v>
      </c>
    </row>
    <row r="491" customHeight="1" spans="1:15">
      <c r="A491" s="8" t="s">
        <v>83</v>
      </c>
      <c r="B491" s="12" t="s">
        <v>84</v>
      </c>
      <c r="C491" s="12"/>
      <c r="D491" s="12"/>
      <c r="E491" s="12"/>
      <c r="F491" s="8" t="s">
        <v>17</v>
      </c>
      <c r="G491" s="8" t="s">
        <v>17</v>
      </c>
      <c r="H491" s="8" t="s">
        <v>18</v>
      </c>
      <c r="I491" s="8" t="s">
        <v>86</v>
      </c>
      <c r="J491" s="21">
        <v>41</v>
      </c>
      <c r="K491" s="23">
        <v>45177</v>
      </c>
      <c r="L491" s="8">
        <v>20</v>
      </c>
      <c r="M491" s="8" t="s">
        <v>30</v>
      </c>
      <c r="N491" s="8" t="s">
        <v>21</v>
      </c>
      <c r="O491" s="20">
        <v>9207500</v>
      </c>
    </row>
    <row r="492" customHeight="1" spans="1:15">
      <c r="A492" s="8" t="s">
        <v>41</v>
      </c>
      <c r="B492" s="12" t="s">
        <v>211</v>
      </c>
      <c r="C492" s="12"/>
      <c r="D492" s="12"/>
      <c r="E492" s="12"/>
      <c r="F492" s="8" t="s">
        <v>17</v>
      </c>
      <c r="G492" s="8" t="s">
        <v>17</v>
      </c>
      <c r="H492" s="8" t="s">
        <v>18</v>
      </c>
      <c r="I492" s="8" t="s">
        <v>39</v>
      </c>
      <c r="J492" s="21" t="s">
        <v>301</v>
      </c>
      <c r="K492" s="22">
        <v>45265</v>
      </c>
      <c r="L492" s="8">
        <v>18</v>
      </c>
      <c r="M492" s="8" t="s">
        <v>45</v>
      </c>
      <c r="N492" s="8" t="s">
        <v>21</v>
      </c>
      <c r="O492" s="20">
        <v>1731010</v>
      </c>
    </row>
    <row r="493" customHeight="1" spans="1:15">
      <c r="A493" s="8" t="s">
        <v>105</v>
      </c>
      <c r="B493" s="12" t="s">
        <v>122</v>
      </c>
      <c r="C493" s="12"/>
      <c r="D493" s="12"/>
      <c r="E493" s="12"/>
      <c r="F493" s="8" t="s">
        <v>17</v>
      </c>
      <c r="G493" s="8" t="s">
        <v>33</v>
      </c>
      <c r="H493" s="8" t="s">
        <v>18</v>
      </c>
      <c r="I493" s="8" t="s">
        <v>39</v>
      </c>
      <c r="J493" s="21" t="s">
        <v>178</v>
      </c>
      <c r="K493" s="21" t="s">
        <v>218</v>
      </c>
      <c r="L493" s="8">
        <v>22</v>
      </c>
      <c r="M493" s="8" t="s">
        <v>30</v>
      </c>
      <c r="N493" s="8" t="s">
        <v>21</v>
      </c>
      <c r="O493" s="20">
        <v>3351530</v>
      </c>
    </row>
    <row r="494" customHeight="1" spans="1:15">
      <c r="A494" s="8" t="s">
        <v>46</v>
      </c>
      <c r="B494" s="12" t="s">
        <v>188</v>
      </c>
      <c r="C494" s="12"/>
      <c r="D494" s="12"/>
      <c r="E494" s="12"/>
      <c r="F494" s="8" t="s">
        <v>17</v>
      </c>
      <c r="G494" s="8" t="s">
        <v>33</v>
      </c>
      <c r="H494" s="8" t="s">
        <v>18</v>
      </c>
      <c r="I494" s="8" t="s">
        <v>86</v>
      </c>
      <c r="J494" s="21">
        <v>39</v>
      </c>
      <c r="K494" s="23">
        <v>45143</v>
      </c>
      <c r="L494" s="8">
        <v>20</v>
      </c>
      <c r="M494" s="8" t="s">
        <v>45</v>
      </c>
      <c r="N494" s="8" t="s">
        <v>21</v>
      </c>
      <c r="O494" s="20">
        <v>3020060</v>
      </c>
    </row>
    <row r="495" customHeight="1" spans="1:15">
      <c r="A495" s="8" t="s">
        <v>125</v>
      </c>
      <c r="B495" s="12" t="s">
        <v>126</v>
      </c>
      <c r="C495" s="12"/>
      <c r="D495" s="12"/>
      <c r="E495" s="12"/>
      <c r="F495" s="8" t="s">
        <v>17</v>
      </c>
      <c r="G495" s="8" t="s">
        <v>127</v>
      </c>
      <c r="H495" s="8" t="s">
        <v>18</v>
      </c>
      <c r="I495" s="8" t="s">
        <v>19</v>
      </c>
      <c r="J495" s="21">
        <v>45</v>
      </c>
      <c r="K495" s="21" t="s">
        <v>139</v>
      </c>
      <c r="L495" s="8">
        <v>23</v>
      </c>
      <c r="M495" s="8" t="s">
        <v>20</v>
      </c>
      <c r="N495" s="8" t="s">
        <v>21</v>
      </c>
      <c r="O495" s="20">
        <v>4603750</v>
      </c>
    </row>
    <row r="496" customHeight="1" spans="1:15">
      <c r="A496" s="8" t="s">
        <v>78</v>
      </c>
      <c r="B496" s="12" t="s">
        <v>79</v>
      </c>
      <c r="C496" s="12"/>
      <c r="D496" s="12"/>
      <c r="E496" s="12"/>
      <c r="F496" s="8" t="s">
        <v>132</v>
      </c>
      <c r="G496" s="8" t="s">
        <v>33</v>
      </c>
      <c r="H496" s="8" t="s">
        <v>18</v>
      </c>
      <c r="I496" s="8" t="s">
        <v>39</v>
      </c>
      <c r="J496" s="21">
        <v>39</v>
      </c>
      <c r="K496" s="23">
        <v>45178</v>
      </c>
      <c r="L496" s="8">
        <v>22</v>
      </c>
      <c r="M496" s="8" t="s">
        <v>35</v>
      </c>
      <c r="N496" s="8" t="s">
        <v>21</v>
      </c>
      <c r="O496" s="20">
        <v>10275570</v>
      </c>
    </row>
    <row r="497" customHeight="1" spans="1:15">
      <c r="A497" s="8" t="s">
        <v>144</v>
      </c>
      <c r="B497" s="12" t="s">
        <v>145</v>
      </c>
      <c r="C497" s="12"/>
      <c r="D497" s="12"/>
      <c r="E497" s="12"/>
      <c r="F497" s="8" t="s">
        <v>17</v>
      </c>
      <c r="G497" s="8" t="s">
        <v>26</v>
      </c>
      <c r="H497" s="8" t="s">
        <v>18</v>
      </c>
      <c r="I497" s="8" t="s">
        <v>86</v>
      </c>
      <c r="J497" s="21">
        <v>42</v>
      </c>
      <c r="K497" s="21" t="s">
        <v>175</v>
      </c>
      <c r="L497" s="8">
        <v>20</v>
      </c>
      <c r="M497" s="8" t="s">
        <v>20</v>
      </c>
      <c r="N497" s="8" t="s">
        <v>21</v>
      </c>
      <c r="O497" s="20">
        <v>2393950</v>
      </c>
    </row>
    <row r="498" customHeight="1" spans="1:15">
      <c r="A498" s="8" t="s">
        <v>52</v>
      </c>
      <c r="B498" s="12" t="s">
        <v>53</v>
      </c>
      <c r="C498" s="12"/>
      <c r="D498" s="12"/>
      <c r="E498" s="12"/>
      <c r="F498" s="8" t="s">
        <v>17</v>
      </c>
      <c r="G498" s="8" t="s">
        <v>177</v>
      </c>
      <c r="H498" s="8" t="s">
        <v>18</v>
      </c>
      <c r="I498" s="8" t="s">
        <v>55</v>
      </c>
      <c r="J498" s="21" t="s">
        <v>56</v>
      </c>
      <c r="K498" s="21" t="s">
        <v>159</v>
      </c>
      <c r="L498" s="8">
        <v>22</v>
      </c>
      <c r="M498" s="8" t="s">
        <v>20</v>
      </c>
      <c r="N498" s="8" t="s">
        <v>179</v>
      </c>
      <c r="O498" s="20">
        <v>441960</v>
      </c>
    </row>
    <row r="499" customHeight="1" spans="1:15">
      <c r="A499" s="8" t="s">
        <v>101</v>
      </c>
      <c r="B499" s="12" t="s">
        <v>102</v>
      </c>
      <c r="C499" s="12"/>
      <c r="D499" s="12"/>
      <c r="E499" s="12"/>
      <c r="F499" s="8" t="s">
        <v>17</v>
      </c>
      <c r="G499" s="8" t="s">
        <v>33</v>
      </c>
      <c r="H499" s="8" t="s">
        <v>18</v>
      </c>
      <c r="I499" s="8" t="s">
        <v>55</v>
      </c>
      <c r="J499" s="21">
        <v>41</v>
      </c>
      <c r="K499" s="21" t="s">
        <v>252</v>
      </c>
      <c r="L499" s="8">
        <v>22</v>
      </c>
      <c r="M499" s="8" t="s">
        <v>20</v>
      </c>
      <c r="N499" s="8" t="s">
        <v>21</v>
      </c>
      <c r="O499" s="20">
        <v>1399540</v>
      </c>
    </row>
    <row r="500" customHeight="1" spans="1:15">
      <c r="A500" s="8" t="s">
        <v>105</v>
      </c>
      <c r="B500" s="12" t="s">
        <v>106</v>
      </c>
      <c r="C500" s="12"/>
      <c r="D500" s="12"/>
      <c r="E500" s="12"/>
      <c r="F500" s="8" t="s">
        <v>17</v>
      </c>
      <c r="G500" s="8" t="s">
        <v>33</v>
      </c>
      <c r="H500" s="8" t="s">
        <v>18</v>
      </c>
      <c r="I500" s="8" t="s">
        <v>108</v>
      </c>
      <c r="J500" s="21">
        <v>39</v>
      </c>
      <c r="K500" s="21" t="s">
        <v>194</v>
      </c>
      <c r="L500" s="8">
        <v>20</v>
      </c>
      <c r="M500" s="8" t="s">
        <v>20</v>
      </c>
      <c r="N500" s="8" t="s">
        <v>21</v>
      </c>
      <c r="O500" s="20">
        <v>1657350</v>
      </c>
    </row>
    <row r="501" customHeight="1" spans="1:15">
      <c r="A501" s="8" t="s">
        <v>98</v>
      </c>
      <c r="B501" s="12" t="s">
        <v>163</v>
      </c>
      <c r="C501" s="12"/>
      <c r="D501" s="12"/>
      <c r="E501" s="12"/>
      <c r="F501" s="8" t="s">
        <v>25</v>
      </c>
      <c r="G501" s="8" t="s">
        <v>26</v>
      </c>
      <c r="H501" s="8" t="s">
        <v>18</v>
      </c>
      <c r="I501" s="8" t="s">
        <v>19</v>
      </c>
      <c r="J501" s="21">
        <v>44</v>
      </c>
      <c r="K501" s="21" t="s">
        <v>170</v>
      </c>
      <c r="L501" s="8">
        <v>24</v>
      </c>
      <c r="M501" s="8" t="s">
        <v>20</v>
      </c>
      <c r="N501" s="8" t="s">
        <v>21</v>
      </c>
      <c r="O501" s="20">
        <v>3498850</v>
      </c>
    </row>
    <row r="502" customHeight="1" spans="1:15">
      <c r="A502" s="8" t="s">
        <v>154</v>
      </c>
      <c r="B502" s="12" t="s">
        <v>155</v>
      </c>
      <c r="C502" s="12"/>
      <c r="D502" s="12"/>
      <c r="E502" s="12"/>
      <c r="F502" s="8" t="s">
        <v>17</v>
      </c>
      <c r="G502" s="8" t="s">
        <v>17</v>
      </c>
      <c r="H502" s="8" t="s">
        <v>18</v>
      </c>
      <c r="I502" s="8" t="s">
        <v>156</v>
      </c>
      <c r="J502" s="21" t="s">
        <v>157</v>
      </c>
      <c r="K502" s="23">
        <v>45141</v>
      </c>
      <c r="L502" s="8">
        <v>20</v>
      </c>
      <c r="M502" s="8" t="s">
        <v>30</v>
      </c>
      <c r="N502" s="8" t="s">
        <v>21</v>
      </c>
      <c r="O502" s="20">
        <v>12890500</v>
      </c>
    </row>
    <row r="503" customHeight="1" spans="1:15">
      <c r="A503" s="8" t="s">
        <v>83</v>
      </c>
      <c r="B503" s="12" t="s">
        <v>84</v>
      </c>
      <c r="C503" s="12"/>
      <c r="D503" s="12"/>
      <c r="E503" s="12"/>
      <c r="F503" s="8" t="s">
        <v>17</v>
      </c>
      <c r="G503" s="8" t="s">
        <v>17</v>
      </c>
      <c r="H503" s="8" t="s">
        <v>18</v>
      </c>
      <c r="I503" s="8" t="s">
        <v>86</v>
      </c>
      <c r="J503" s="21">
        <v>41</v>
      </c>
      <c r="K503" s="23">
        <v>45203</v>
      </c>
      <c r="L503" s="8">
        <v>20</v>
      </c>
      <c r="M503" s="8" t="s">
        <v>20</v>
      </c>
      <c r="N503" s="8" t="s">
        <v>21</v>
      </c>
      <c r="O503" s="20">
        <v>8839200</v>
      </c>
    </row>
    <row r="504" customHeight="1" spans="1:15">
      <c r="A504" s="8" t="s">
        <v>78</v>
      </c>
      <c r="B504" s="12" t="s">
        <v>79</v>
      </c>
      <c r="C504" s="12"/>
      <c r="D504" s="12"/>
      <c r="E504" s="12"/>
      <c r="F504" s="8" t="s">
        <v>132</v>
      </c>
      <c r="G504" s="8" t="s">
        <v>33</v>
      </c>
      <c r="H504" s="8" t="s">
        <v>18</v>
      </c>
      <c r="I504" s="8" t="s">
        <v>39</v>
      </c>
      <c r="J504" s="21" t="s">
        <v>69</v>
      </c>
      <c r="K504" s="23">
        <v>45163</v>
      </c>
      <c r="L504" s="8">
        <v>20</v>
      </c>
      <c r="M504" s="8" t="s">
        <v>35</v>
      </c>
      <c r="N504" s="8" t="s">
        <v>21</v>
      </c>
      <c r="O504" s="20">
        <v>7918450</v>
      </c>
    </row>
    <row r="505" customHeight="1" spans="1:15">
      <c r="A505" s="8" t="s">
        <v>125</v>
      </c>
      <c r="B505" s="12" t="s">
        <v>126</v>
      </c>
      <c r="C505" s="12"/>
      <c r="D505" s="12"/>
      <c r="E505" s="12"/>
      <c r="F505" s="8" t="s">
        <v>17</v>
      </c>
      <c r="G505" s="8" t="s">
        <v>162</v>
      </c>
      <c r="H505" s="8" t="s">
        <v>18</v>
      </c>
      <c r="I505" s="8" t="s">
        <v>19</v>
      </c>
      <c r="J505" s="21">
        <v>45</v>
      </c>
      <c r="K505" s="21" t="s">
        <v>139</v>
      </c>
      <c r="L505" s="8">
        <v>23</v>
      </c>
      <c r="M505" s="8" t="s">
        <v>20</v>
      </c>
      <c r="N505" s="8" t="s">
        <v>21</v>
      </c>
      <c r="O505" s="20">
        <v>4972050</v>
      </c>
    </row>
    <row r="506" customHeight="1" spans="1:15">
      <c r="A506" s="8" t="s">
        <v>67</v>
      </c>
      <c r="B506" s="12" t="s">
        <v>68</v>
      </c>
      <c r="C506" s="12"/>
      <c r="D506" s="12"/>
      <c r="E506" s="12"/>
      <c r="F506" s="8" t="s">
        <v>17</v>
      </c>
      <c r="G506" s="8" t="s">
        <v>33</v>
      </c>
      <c r="H506" s="8" t="s">
        <v>18</v>
      </c>
      <c r="I506" s="8" t="s">
        <v>39</v>
      </c>
      <c r="J506" s="21" t="s">
        <v>69</v>
      </c>
      <c r="K506" s="23">
        <v>45176</v>
      </c>
      <c r="L506" s="8">
        <v>20</v>
      </c>
      <c r="M506" s="8" t="s">
        <v>30</v>
      </c>
      <c r="N506" s="8" t="s">
        <v>21</v>
      </c>
      <c r="O506" s="20">
        <v>662940</v>
      </c>
    </row>
    <row r="507" customHeight="1" spans="1:15">
      <c r="A507" s="8" t="s">
        <v>87</v>
      </c>
      <c r="B507" s="12" t="s">
        <v>88</v>
      </c>
      <c r="C507" s="12"/>
      <c r="D507" s="12"/>
      <c r="E507" s="12"/>
      <c r="F507" s="8" t="s">
        <v>17</v>
      </c>
      <c r="G507" s="8" t="s">
        <v>17</v>
      </c>
      <c r="H507" s="8" t="s">
        <v>18</v>
      </c>
      <c r="I507" s="8" t="s">
        <v>90</v>
      </c>
      <c r="J507" s="21" t="s">
        <v>216</v>
      </c>
      <c r="K507" s="21">
        <v>11</v>
      </c>
      <c r="L507" s="8">
        <v>22</v>
      </c>
      <c r="M507" s="8" t="s">
        <v>30</v>
      </c>
      <c r="N507" s="8" t="s">
        <v>21</v>
      </c>
      <c r="O507" s="20">
        <v>6997700</v>
      </c>
    </row>
    <row r="508" customHeight="1" spans="1:15">
      <c r="A508" s="8" t="s">
        <v>226</v>
      </c>
      <c r="B508" s="12" t="s">
        <v>227</v>
      </c>
      <c r="C508" s="12"/>
      <c r="D508" s="12"/>
      <c r="E508" s="12"/>
      <c r="F508" s="8" t="s">
        <v>17</v>
      </c>
      <c r="G508" s="8" t="s">
        <v>33</v>
      </c>
      <c r="H508" s="8" t="s">
        <v>18</v>
      </c>
      <c r="I508" s="8" t="s">
        <v>86</v>
      </c>
      <c r="J508" s="21">
        <v>40</v>
      </c>
      <c r="K508" s="23">
        <v>45205</v>
      </c>
      <c r="L508" s="8">
        <v>20</v>
      </c>
      <c r="M508" s="8" t="s">
        <v>45</v>
      </c>
      <c r="N508" s="8" t="s">
        <v>21</v>
      </c>
      <c r="O508" s="20">
        <v>441960</v>
      </c>
    </row>
    <row r="509" customHeight="1" spans="2:15">
      <c r="B509" s="12"/>
      <c r="C509" s="12"/>
      <c r="D509" s="12"/>
      <c r="E509" s="12"/>
      <c r="O509" s="25"/>
    </row>
    <row r="510" customHeight="1" spans="2:15">
      <c r="B510" s="12"/>
      <c r="C510" s="12"/>
      <c r="D510" s="12"/>
      <c r="E510" s="12"/>
      <c r="O510" s="25"/>
    </row>
    <row r="511" customHeight="1" spans="2:15">
      <c r="B511" s="12"/>
      <c r="C511" s="12"/>
      <c r="D511" s="12"/>
      <c r="E511" s="12"/>
      <c r="O511" s="25"/>
    </row>
    <row r="512" customHeight="1" spans="2:15">
      <c r="B512" s="12"/>
      <c r="C512" s="12"/>
      <c r="D512" s="12"/>
      <c r="E512" s="12"/>
      <c r="O512" s="25"/>
    </row>
    <row r="513" customHeight="1" spans="2:15">
      <c r="B513" s="12"/>
      <c r="C513" s="12"/>
      <c r="D513" s="12"/>
      <c r="E513" s="12"/>
      <c r="O513" s="25"/>
    </row>
    <row r="514" customHeight="1" spans="2:15">
      <c r="B514" s="12"/>
      <c r="C514" s="12"/>
      <c r="D514" s="12"/>
      <c r="E514" s="12"/>
      <c r="O514" s="25"/>
    </row>
    <row r="515" customHeight="1" spans="2:15">
      <c r="B515" s="12"/>
      <c r="C515" s="12"/>
      <c r="D515" s="12"/>
      <c r="E515" s="12"/>
      <c r="O515" s="25"/>
    </row>
    <row r="516" customHeight="1" spans="2:15">
      <c r="B516" s="12"/>
      <c r="C516" s="12"/>
      <c r="D516" s="12"/>
      <c r="E516" s="12"/>
      <c r="O516" s="25"/>
    </row>
    <row r="517" customHeight="1" spans="2:15">
      <c r="B517" s="12"/>
      <c r="C517" s="12"/>
      <c r="D517" s="12"/>
      <c r="E517" s="12"/>
      <c r="O517" s="25"/>
    </row>
    <row r="518" customHeight="1" spans="2:15">
      <c r="B518" s="12"/>
      <c r="C518" s="12"/>
      <c r="D518" s="12"/>
      <c r="E518" s="12"/>
      <c r="O518" s="25"/>
    </row>
    <row r="519" customHeight="1" spans="2:15">
      <c r="B519" s="12"/>
      <c r="C519" s="12"/>
      <c r="D519" s="12"/>
      <c r="E519" s="12"/>
      <c r="O519" s="25"/>
    </row>
    <row r="520" customHeight="1" spans="2:15">
      <c r="B520" s="12"/>
      <c r="C520" s="12"/>
      <c r="D520" s="12"/>
      <c r="E520" s="12"/>
      <c r="O520" s="25"/>
    </row>
    <row r="521" customHeight="1" spans="2:15">
      <c r="B521" s="12"/>
      <c r="C521" s="12"/>
      <c r="D521" s="12"/>
      <c r="E521" s="12"/>
      <c r="O521" s="25"/>
    </row>
    <row r="522" customHeight="1" spans="2:15">
      <c r="B522" s="12"/>
      <c r="C522" s="12"/>
      <c r="D522" s="12"/>
      <c r="E522" s="12"/>
      <c r="O522" s="25"/>
    </row>
    <row r="523" customHeight="1" spans="2:15">
      <c r="B523" s="12"/>
      <c r="C523" s="12"/>
      <c r="D523" s="12"/>
      <c r="E523" s="12"/>
      <c r="O523" s="25"/>
    </row>
    <row r="524" customHeight="1" spans="2:15">
      <c r="B524" s="12"/>
      <c r="C524" s="12"/>
      <c r="D524" s="12"/>
      <c r="E524" s="12"/>
      <c r="O524" s="25"/>
    </row>
    <row r="525" customHeight="1" spans="2:15">
      <c r="B525" s="12"/>
      <c r="C525" s="12"/>
      <c r="D525" s="12"/>
      <c r="E525" s="12"/>
      <c r="O525" s="25"/>
    </row>
    <row r="526" customHeight="1" spans="2:15">
      <c r="B526" s="12"/>
      <c r="C526" s="12"/>
      <c r="D526" s="12"/>
      <c r="E526" s="12"/>
      <c r="O526" s="25"/>
    </row>
    <row r="527" customHeight="1" spans="2:15">
      <c r="B527" s="12"/>
      <c r="C527" s="12"/>
      <c r="D527" s="12"/>
      <c r="E527" s="12"/>
      <c r="O527" s="25"/>
    </row>
    <row r="528" customHeight="1" spans="2:15">
      <c r="B528" s="12"/>
      <c r="C528" s="12"/>
      <c r="D528" s="12"/>
      <c r="E528" s="12"/>
      <c r="O528" s="25"/>
    </row>
    <row r="529" customHeight="1" spans="2:15">
      <c r="B529" s="12"/>
      <c r="C529" s="12"/>
      <c r="D529" s="12"/>
      <c r="E529" s="12"/>
      <c r="O529" s="25"/>
    </row>
    <row r="530" customHeight="1" spans="2:15">
      <c r="B530" s="12"/>
      <c r="C530" s="12"/>
      <c r="D530" s="12"/>
      <c r="E530" s="12"/>
      <c r="O530" s="25"/>
    </row>
    <row r="531" customHeight="1" spans="2:15">
      <c r="B531" s="12"/>
      <c r="C531" s="12"/>
      <c r="D531" s="12"/>
      <c r="E531" s="12"/>
      <c r="O531" s="25"/>
    </row>
    <row r="532" customHeight="1" spans="2:15">
      <c r="B532" s="12"/>
      <c r="C532" s="12"/>
      <c r="D532" s="12"/>
      <c r="E532" s="12"/>
      <c r="O532" s="25"/>
    </row>
    <row r="533" customHeight="1" spans="2:15">
      <c r="B533" s="12"/>
      <c r="C533" s="12"/>
      <c r="D533" s="12"/>
      <c r="E533" s="12"/>
      <c r="O533" s="25"/>
    </row>
    <row r="534" customHeight="1" spans="2:15">
      <c r="B534" s="12"/>
      <c r="C534" s="12"/>
      <c r="D534" s="12"/>
      <c r="E534" s="12"/>
      <c r="O534" s="25"/>
    </row>
    <row r="535" customHeight="1" spans="2:15">
      <c r="B535" s="12"/>
      <c r="C535" s="12"/>
      <c r="D535" s="12"/>
      <c r="E535" s="12"/>
      <c r="O535" s="25"/>
    </row>
    <row r="536" customHeight="1" spans="2:15">
      <c r="B536" s="12"/>
      <c r="C536" s="12"/>
      <c r="D536" s="12"/>
      <c r="E536" s="12"/>
      <c r="O536" s="25"/>
    </row>
    <row r="537" customHeight="1" spans="2:15">
      <c r="B537" s="12"/>
      <c r="C537" s="12"/>
      <c r="D537" s="12"/>
      <c r="E537" s="12"/>
      <c r="O537" s="25"/>
    </row>
    <row r="538" customHeight="1" spans="2:15">
      <c r="B538" s="12"/>
      <c r="C538" s="12"/>
      <c r="D538" s="12"/>
      <c r="E538" s="12"/>
      <c r="O538" s="25"/>
    </row>
    <row r="539" customHeight="1" spans="2:15">
      <c r="B539" s="12"/>
      <c r="C539" s="12"/>
      <c r="D539" s="12"/>
      <c r="E539" s="12"/>
      <c r="O539" s="25"/>
    </row>
    <row r="540" customHeight="1" spans="2:15">
      <c r="B540" s="12"/>
      <c r="C540" s="12"/>
      <c r="D540" s="12"/>
      <c r="E540" s="12"/>
      <c r="O540" s="25"/>
    </row>
    <row r="541" customHeight="1" spans="2:15">
      <c r="B541" s="12"/>
      <c r="C541" s="12"/>
      <c r="D541" s="12"/>
      <c r="E541" s="12"/>
      <c r="O541" s="25"/>
    </row>
    <row r="542" customHeight="1" spans="2:15">
      <c r="B542" s="12"/>
      <c r="C542" s="12"/>
      <c r="D542" s="12"/>
      <c r="E542" s="12"/>
      <c r="O542" s="25"/>
    </row>
    <row r="543" customHeight="1" spans="2:15">
      <c r="B543" s="12"/>
      <c r="C543" s="12"/>
      <c r="D543" s="12"/>
      <c r="E543" s="12"/>
      <c r="O543" s="25"/>
    </row>
    <row r="544" customHeight="1" spans="2:15">
      <c r="B544" s="12"/>
      <c r="C544" s="12"/>
      <c r="D544" s="12"/>
      <c r="E544" s="12"/>
      <c r="O544" s="25"/>
    </row>
    <row r="545" customHeight="1" spans="2:15">
      <c r="B545" s="12"/>
      <c r="C545" s="12"/>
      <c r="D545" s="12"/>
      <c r="E545" s="12"/>
      <c r="O545" s="25"/>
    </row>
    <row r="546" customHeight="1" spans="2:15">
      <c r="B546" s="12"/>
      <c r="C546" s="12"/>
      <c r="D546" s="12"/>
      <c r="E546" s="12"/>
      <c r="O546" s="25"/>
    </row>
    <row r="547" customHeight="1" spans="2:15">
      <c r="B547" s="12"/>
      <c r="C547" s="12"/>
      <c r="D547" s="12"/>
      <c r="E547" s="12"/>
      <c r="O547" s="25"/>
    </row>
    <row r="548" customHeight="1" spans="2:15">
      <c r="B548" s="12"/>
      <c r="C548" s="12"/>
      <c r="D548" s="12"/>
      <c r="E548" s="12"/>
      <c r="O548" s="25"/>
    </row>
    <row r="549" customHeight="1" spans="2:15">
      <c r="B549" s="12"/>
      <c r="C549" s="12"/>
      <c r="D549" s="12"/>
      <c r="E549" s="12"/>
      <c r="O549" s="25"/>
    </row>
    <row r="550" customHeight="1" spans="2:15">
      <c r="B550" s="12"/>
      <c r="C550" s="12"/>
      <c r="D550" s="12"/>
      <c r="E550" s="12"/>
      <c r="O550" s="25"/>
    </row>
    <row r="551" customHeight="1" spans="2:15">
      <c r="B551" s="12"/>
      <c r="C551" s="12"/>
      <c r="D551" s="12"/>
      <c r="E551" s="12"/>
      <c r="O551" s="25"/>
    </row>
    <row r="552" customHeight="1" spans="2:15">
      <c r="B552" s="12"/>
      <c r="C552" s="12"/>
      <c r="D552" s="12"/>
      <c r="E552" s="12"/>
      <c r="O552" s="25"/>
    </row>
    <row r="553" customHeight="1" spans="2:15">
      <c r="B553" s="12"/>
      <c r="C553" s="12"/>
      <c r="D553" s="12"/>
      <c r="E553" s="12"/>
      <c r="O553" s="25"/>
    </row>
    <row r="554" customHeight="1" spans="2:15">
      <c r="B554" s="12"/>
      <c r="C554" s="12"/>
      <c r="D554" s="12"/>
      <c r="E554" s="12"/>
      <c r="O554" s="25"/>
    </row>
    <row r="555" customHeight="1" spans="2:15">
      <c r="B555" s="12"/>
      <c r="C555" s="12"/>
      <c r="D555" s="12"/>
      <c r="E555" s="12"/>
      <c r="O555" s="25"/>
    </row>
    <row r="556" customHeight="1" spans="2:15">
      <c r="B556" s="12"/>
      <c r="C556" s="12"/>
      <c r="D556" s="12"/>
      <c r="E556" s="12"/>
      <c r="O556" s="25"/>
    </row>
    <row r="557" customHeight="1" spans="2:15">
      <c r="B557" s="12"/>
      <c r="C557" s="12"/>
      <c r="D557" s="12"/>
      <c r="E557" s="12"/>
      <c r="O557" s="25"/>
    </row>
    <row r="558" customHeight="1" spans="2:15">
      <c r="B558" s="12"/>
      <c r="C558" s="12"/>
      <c r="D558" s="12"/>
      <c r="E558" s="12"/>
      <c r="O558" s="25"/>
    </row>
    <row r="559" customHeight="1" spans="2:15">
      <c r="B559" s="12"/>
      <c r="C559" s="12"/>
      <c r="D559" s="12"/>
      <c r="E559" s="12"/>
      <c r="O559" s="25"/>
    </row>
    <row r="560" customHeight="1" spans="2:15">
      <c r="B560" s="12"/>
      <c r="C560" s="12"/>
      <c r="D560" s="12"/>
      <c r="E560" s="12"/>
      <c r="O560" s="25"/>
    </row>
    <row r="561" customHeight="1" spans="2:15">
      <c r="B561" s="12"/>
      <c r="C561" s="12"/>
      <c r="D561" s="12"/>
      <c r="E561" s="12"/>
      <c r="O561" s="25"/>
    </row>
    <row r="562" customHeight="1" spans="2:15">
      <c r="B562" s="12"/>
      <c r="C562" s="12"/>
      <c r="D562" s="12"/>
      <c r="E562" s="12"/>
      <c r="O562" s="25"/>
    </row>
    <row r="563" customHeight="1" spans="2:15">
      <c r="B563" s="12"/>
      <c r="C563" s="12"/>
      <c r="D563" s="12"/>
      <c r="E563" s="12"/>
      <c r="O563" s="25"/>
    </row>
    <row r="564" customHeight="1" spans="2:15">
      <c r="B564" s="12"/>
      <c r="C564" s="12"/>
      <c r="D564" s="12"/>
      <c r="E564" s="12"/>
      <c r="O564" s="25"/>
    </row>
    <row r="565" customHeight="1" spans="2:15">
      <c r="B565" s="12"/>
      <c r="C565" s="12"/>
      <c r="D565" s="12"/>
      <c r="E565" s="12"/>
      <c r="O565" s="25"/>
    </row>
    <row r="566" customHeight="1" spans="2:15">
      <c r="B566" s="12"/>
      <c r="C566" s="12"/>
      <c r="D566" s="12"/>
      <c r="E566" s="12"/>
      <c r="O566" s="25"/>
    </row>
    <row r="567" customHeight="1" spans="2:15">
      <c r="B567" s="12"/>
      <c r="C567" s="12"/>
      <c r="D567" s="12"/>
      <c r="E567" s="12"/>
      <c r="O567" s="25"/>
    </row>
    <row r="568" customHeight="1" spans="2:15">
      <c r="B568" s="12"/>
      <c r="C568" s="12"/>
      <c r="D568" s="12"/>
      <c r="E568" s="12"/>
      <c r="O568" s="25"/>
    </row>
    <row r="569" customHeight="1" spans="2:15">
      <c r="B569" s="12"/>
      <c r="C569" s="12"/>
      <c r="D569" s="12"/>
      <c r="E569" s="12"/>
      <c r="O569" s="25"/>
    </row>
    <row r="570" customHeight="1" spans="2:15">
      <c r="B570" s="12"/>
      <c r="C570" s="12"/>
      <c r="D570" s="12"/>
      <c r="E570" s="12"/>
      <c r="O570" s="25"/>
    </row>
    <row r="571" customHeight="1" spans="2:15">
      <c r="B571" s="12"/>
      <c r="C571" s="12"/>
      <c r="D571" s="12"/>
      <c r="E571" s="12"/>
      <c r="O571" s="25"/>
    </row>
    <row r="572" customHeight="1" spans="2:15">
      <c r="B572" s="12"/>
      <c r="C572" s="12"/>
      <c r="D572" s="12"/>
      <c r="E572" s="12"/>
      <c r="O572" s="25"/>
    </row>
    <row r="573" customHeight="1" spans="2:15">
      <c r="B573" s="12"/>
      <c r="C573" s="12"/>
      <c r="D573" s="12"/>
      <c r="E573" s="12"/>
      <c r="O573" s="25"/>
    </row>
    <row r="574" customHeight="1" spans="2:15">
      <c r="B574" s="12"/>
      <c r="C574" s="12"/>
      <c r="D574" s="12"/>
      <c r="E574" s="12"/>
      <c r="O574" s="25"/>
    </row>
    <row r="575" customHeight="1" spans="2:15">
      <c r="B575" s="12"/>
      <c r="C575" s="12"/>
      <c r="D575" s="12"/>
      <c r="E575" s="12"/>
      <c r="O575" s="25"/>
    </row>
    <row r="576" customHeight="1" spans="2:15">
      <c r="B576" s="12"/>
      <c r="C576" s="12"/>
      <c r="D576" s="12"/>
      <c r="E576" s="12"/>
      <c r="O576" s="25"/>
    </row>
    <row r="577" customHeight="1" spans="2:15">
      <c r="B577" s="12"/>
      <c r="C577" s="12"/>
      <c r="D577" s="12"/>
      <c r="E577" s="12"/>
      <c r="O577" s="25"/>
    </row>
    <row r="578" customHeight="1" spans="2:15">
      <c r="B578" s="12"/>
      <c r="C578" s="12"/>
      <c r="D578" s="12"/>
      <c r="E578" s="12"/>
      <c r="O578" s="25"/>
    </row>
    <row r="579" customHeight="1" spans="2:15">
      <c r="B579" s="12"/>
      <c r="C579" s="12"/>
      <c r="D579" s="12"/>
      <c r="E579" s="12"/>
      <c r="O579" s="25"/>
    </row>
    <row r="580" customHeight="1" spans="2:15">
      <c r="B580" s="12"/>
      <c r="C580" s="12"/>
      <c r="D580" s="12"/>
      <c r="E580" s="12"/>
      <c r="O580" s="25"/>
    </row>
    <row r="581" customHeight="1" spans="2:15">
      <c r="B581" s="12"/>
      <c r="C581" s="12"/>
      <c r="D581" s="12"/>
      <c r="E581" s="12"/>
      <c r="O581" s="25"/>
    </row>
    <row r="582" customHeight="1" spans="2:15">
      <c r="B582" s="12"/>
      <c r="C582" s="12"/>
      <c r="D582" s="12"/>
      <c r="E582" s="12"/>
      <c r="O582" s="25"/>
    </row>
    <row r="583" customHeight="1" spans="2:15">
      <c r="B583" s="12"/>
      <c r="C583" s="12"/>
      <c r="D583" s="12"/>
      <c r="E583" s="12"/>
      <c r="O583" s="25"/>
    </row>
    <row r="584" customHeight="1" spans="2:15">
      <c r="B584" s="12"/>
      <c r="C584" s="12"/>
      <c r="D584" s="12"/>
      <c r="E584" s="12"/>
      <c r="O584" s="25"/>
    </row>
    <row r="585" customHeight="1" spans="2:15">
      <c r="B585" s="12"/>
      <c r="C585" s="12"/>
      <c r="D585" s="12"/>
      <c r="E585" s="12"/>
      <c r="O585" s="25"/>
    </row>
    <row r="586" customHeight="1" spans="2:15">
      <c r="B586" s="12"/>
      <c r="C586" s="12"/>
      <c r="D586" s="12"/>
      <c r="E586" s="12"/>
      <c r="O586" s="25"/>
    </row>
    <row r="587" customHeight="1" spans="2:15">
      <c r="B587" s="12"/>
      <c r="C587" s="12"/>
      <c r="D587" s="12"/>
      <c r="E587" s="12"/>
      <c r="O587" s="25"/>
    </row>
    <row r="588" customHeight="1" spans="2:15">
      <c r="B588" s="12"/>
      <c r="C588" s="12"/>
      <c r="D588" s="12"/>
      <c r="E588" s="12"/>
      <c r="O588" s="25"/>
    </row>
    <row r="589" customHeight="1" spans="2:15">
      <c r="B589" s="12"/>
      <c r="C589" s="12"/>
      <c r="D589" s="12"/>
      <c r="E589" s="12"/>
      <c r="O589" s="25"/>
    </row>
    <row r="590" customHeight="1" spans="2:15">
      <c r="B590" s="12"/>
      <c r="C590" s="12"/>
      <c r="D590" s="12"/>
      <c r="E590" s="12"/>
      <c r="O590" s="25"/>
    </row>
    <row r="591" customHeight="1" spans="2:15">
      <c r="B591" s="12"/>
      <c r="C591" s="12"/>
      <c r="D591" s="12"/>
      <c r="E591" s="12"/>
      <c r="O591" s="25"/>
    </row>
    <row r="592" customHeight="1" spans="2:15">
      <c r="B592" s="12"/>
      <c r="C592" s="12"/>
      <c r="D592" s="12"/>
      <c r="E592" s="12"/>
      <c r="O592" s="25"/>
    </row>
    <row r="593" customHeight="1" spans="2:15">
      <c r="B593" s="12"/>
      <c r="C593" s="12"/>
      <c r="D593" s="12"/>
      <c r="E593" s="12"/>
      <c r="O593" s="25"/>
    </row>
    <row r="594" customHeight="1" spans="2:15">
      <c r="B594" s="12"/>
      <c r="C594" s="12"/>
      <c r="D594" s="12"/>
      <c r="E594" s="12"/>
      <c r="O594" s="25"/>
    </row>
    <row r="595" customHeight="1" spans="2:15">
      <c r="B595" s="12"/>
      <c r="C595" s="12"/>
      <c r="D595" s="12"/>
      <c r="E595" s="12"/>
      <c r="O595" s="25"/>
    </row>
    <row r="596" customHeight="1" spans="2:15">
      <c r="B596" s="12"/>
      <c r="C596" s="12"/>
      <c r="D596" s="12"/>
      <c r="E596" s="12"/>
      <c r="O596" s="25"/>
    </row>
    <row r="597" customHeight="1" spans="2:15">
      <c r="B597" s="12"/>
      <c r="C597" s="12"/>
      <c r="D597" s="12"/>
      <c r="E597" s="12"/>
      <c r="O597" s="25"/>
    </row>
    <row r="598" customHeight="1" spans="2:15">
      <c r="B598" s="12"/>
      <c r="C598" s="12"/>
      <c r="D598" s="12"/>
      <c r="E598" s="12"/>
      <c r="O598" s="25"/>
    </row>
    <row r="599" customHeight="1" spans="2:15">
      <c r="B599" s="12"/>
      <c r="C599" s="12"/>
      <c r="D599" s="12"/>
      <c r="E599" s="12"/>
      <c r="O599" s="25"/>
    </row>
    <row r="600" customHeight="1" spans="2:15">
      <c r="B600" s="12"/>
      <c r="C600" s="12"/>
      <c r="D600" s="12"/>
      <c r="E600" s="12"/>
      <c r="O600" s="25"/>
    </row>
    <row r="601" customHeight="1" spans="2:15">
      <c r="B601" s="12"/>
      <c r="C601" s="12"/>
      <c r="D601" s="12"/>
      <c r="E601" s="12"/>
      <c r="O601" s="25"/>
    </row>
    <row r="602" customHeight="1" spans="2:15">
      <c r="B602" s="12"/>
      <c r="C602" s="12"/>
      <c r="D602" s="12"/>
      <c r="E602" s="12"/>
      <c r="O602" s="25"/>
    </row>
    <row r="603" customHeight="1" spans="2:15">
      <c r="B603" s="12"/>
      <c r="C603" s="12"/>
      <c r="D603" s="12"/>
      <c r="E603" s="12"/>
      <c r="O603" s="25"/>
    </row>
    <row r="604" customHeight="1" spans="2:15">
      <c r="B604" s="12"/>
      <c r="C604" s="12"/>
      <c r="D604" s="12"/>
      <c r="E604" s="12"/>
      <c r="O604" s="25"/>
    </row>
    <row r="605" customHeight="1" spans="2:15">
      <c r="B605" s="12"/>
      <c r="C605" s="12"/>
      <c r="D605" s="12"/>
      <c r="E605" s="12"/>
      <c r="O605" s="25"/>
    </row>
    <row r="606" customHeight="1" spans="2:15">
      <c r="B606" s="12"/>
      <c r="C606" s="12"/>
      <c r="D606" s="12"/>
      <c r="E606" s="12"/>
      <c r="O606" s="25"/>
    </row>
    <row r="607" customHeight="1" spans="2:15">
      <c r="B607" s="12"/>
      <c r="C607" s="12"/>
      <c r="D607" s="12"/>
      <c r="E607" s="12"/>
      <c r="O607" s="25"/>
    </row>
    <row r="608" customHeight="1" spans="2:15">
      <c r="B608" s="12"/>
      <c r="C608" s="12"/>
      <c r="D608" s="12"/>
      <c r="E608" s="12"/>
      <c r="O608" s="25"/>
    </row>
    <row r="609" customHeight="1" spans="2:15">
      <c r="B609" s="12"/>
      <c r="C609" s="12"/>
      <c r="D609" s="12"/>
      <c r="E609" s="12"/>
      <c r="O609" s="25"/>
    </row>
    <row r="610" customHeight="1" spans="2:15">
      <c r="B610" s="12"/>
      <c r="C610" s="12"/>
      <c r="D610" s="12"/>
      <c r="E610" s="12"/>
      <c r="O610" s="25"/>
    </row>
    <row r="611" customHeight="1" spans="2:15">
      <c r="B611" s="12"/>
      <c r="C611" s="12"/>
      <c r="D611" s="12"/>
      <c r="E611" s="12"/>
      <c r="O611" s="25"/>
    </row>
    <row r="612" customHeight="1" spans="2:15">
      <c r="B612" s="12"/>
      <c r="C612" s="12"/>
      <c r="D612" s="12"/>
      <c r="E612" s="12"/>
      <c r="O612" s="25"/>
    </row>
    <row r="613" customHeight="1" spans="2:15">
      <c r="B613" s="12"/>
      <c r="C613" s="12"/>
      <c r="D613" s="12"/>
      <c r="E613" s="12"/>
      <c r="O613" s="25"/>
    </row>
    <row r="614" customHeight="1" spans="2:15">
      <c r="B614" s="12"/>
      <c r="C614" s="12"/>
      <c r="D614" s="12"/>
      <c r="E614" s="12"/>
      <c r="O614" s="25"/>
    </row>
    <row r="615" customHeight="1" spans="2:15">
      <c r="B615" s="12"/>
      <c r="C615" s="12"/>
      <c r="D615" s="12"/>
      <c r="E615" s="12"/>
      <c r="O615" s="25"/>
    </row>
    <row r="616" customHeight="1" spans="2:15">
      <c r="B616" s="12"/>
      <c r="C616" s="12"/>
      <c r="D616" s="12"/>
      <c r="E616" s="12"/>
      <c r="O616" s="25"/>
    </row>
    <row r="617" customHeight="1" spans="2:15">
      <c r="B617" s="12"/>
      <c r="C617" s="12"/>
      <c r="D617" s="12"/>
      <c r="E617" s="12"/>
      <c r="O617" s="25"/>
    </row>
    <row r="618" customHeight="1" spans="2:15">
      <c r="B618" s="12"/>
      <c r="C618" s="12"/>
      <c r="D618" s="12"/>
      <c r="E618" s="12"/>
      <c r="O618" s="25"/>
    </row>
    <row r="619" customHeight="1" spans="2:15">
      <c r="B619" s="12"/>
      <c r="C619" s="12"/>
      <c r="D619" s="12"/>
      <c r="E619" s="12"/>
      <c r="O619" s="25"/>
    </row>
    <row r="620" customHeight="1" spans="2:15">
      <c r="B620" s="12"/>
      <c r="C620" s="12"/>
      <c r="D620" s="12"/>
      <c r="E620" s="12"/>
      <c r="O620" s="25"/>
    </row>
    <row r="621" customHeight="1" spans="2:15">
      <c r="B621" s="12"/>
      <c r="C621" s="12"/>
      <c r="D621" s="12"/>
      <c r="E621" s="12"/>
      <c r="O621" s="25"/>
    </row>
    <row r="622" customHeight="1" spans="2:15">
      <c r="B622" s="12"/>
      <c r="C622" s="12"/>
      <c r="D622" s="12"/>
      <c r="E622" s="12"/>
      <c r="O622" s="25"/>
    </row>
    <row r="623" customHeight="1" spans="2:15">
      <c r="B623" s="12"/>
      <c r="C623" s="12"/>
      <c r="D623" s="12"/>
      <c r="E623" s="12"/>
      <c r="O623" s="25"/>
    </row>
    <row r="624" customHeight="1" spans="2:15">
      <c r="B624" s="12"/>
      <c r="C624" s="12"/>
      <c r="D624" s="12"/>
      <c r="E624" s="12"/>
      <c r="O624" s="25"/>
    </row>
    <row r="625" customHeight="1" spans="2:15">
      <c r="B625" s="12"/>
      <c r="C625" s="12"/>
      <c r="D625" s="12"/>
      <c r="E625" s="12"/>
      <c r="O625" s="25"/>
    </row>
    <row r="626" customHeight="1" spans="2:15">
      <c r="B626" s="12"/>
      <c r="C626" s="12"/>
      <c r="D626" s="12"/>
      <c r="E626" s="12"/>
      <c r="O626" s="25"/>
    </row>
    <row r="627" customHeight="1" spans="2:15">
      <c r="B627" s="12"/>
      <c r="C627" s="12"/>
      <c r="D627" s="12"/>
      <c r="E627" s="12"/>
      <c r="O627" s="25"/>
    </row>
    <row r="628" customHeight="1" spans="2:15">
      <c r="B628" s="12"/>
      <c r="C628" s="12"/>
      <c r="D628" s="12"/>
      <c r="E628" s="12"/>
      <c r="O628" s="25"/>
    </row>
    <row r="629" customHeight="1" spans="2:15">
      <c r="B629" s="12"/>
      <c r="C629" s="12"/>
      <c r="D629" s="12"/>
      <c r="E629" s="12"/>
      <c r="O629" s="25"/>
    </row>
    <row r="630" customHeight="1" spans="2:15">
      <c r="B630" s="12"/>
      <c r="C630" s="12"/>
      <c r="D630" s="12"/>
      <c r="E630" s="12"/>
      <c r="O630" s="25"/>
    </row>
    <row r="631" customHeight="1" spans="2:15">
      <c r="B631" s="12"/>
      <c r="C631" s="12"/>
      <c r="D631" s="12"/>
      <c r="E631" s="12"/>
      <c r="O631" s="25"/>
    </row>
    <row r="632" customHeight="1" spans="2:15">
      <c r="B632" s="12"/>
      <c r="C632" s="12"/>
      <c r="D632" s="12"/>
      <c r="E632" s="12"/>
      <c r="O632" s="25"/>
    </row>
    <row r="633" customHeight="1" spans="2:15">
      <c r="B633" s="12"/>
      <c r="C633" s="12"/>
      <c r="D633" s="12"/>
      <c r="E633" s="12"/>
      <c r="O633" s="25"/>
    </row>
    <row r="634" customHeight="1" spans="2:15">
      <c r="B634" s="12"/>
      <c r="C634" s="12"/>
      <c r="D634" s="12"/>
      <c r="E634" s="12"/>
      <c r="O634" s="25"/>
    </row>
    <row r="635" customHeight="1" spans="2:15">
      <c r="B635" s="12"/>
      <c r="C635" s="12"/>
      <c r="D635" s="12"/>
      <c r="E635" s="12"/>
      <c r="O635" s="25"/>
    </row>
    <row r="636" customHeight="1" spans="2:15">
      <c r="B636" s="12"/>
      <c r="C636" s="12"/>
      <c r="D636" s="12"/>
      <c r="E636" s="12"/>
      <c r="O636" s="25"/>
    </row>
    <row r="637" customHeight="1" spans="2:15">
      <c r="B637" s="12"/>
      <c r="C637" s="12"/>
      <c r="D637" s="12"/>
      <c r="E637" s="12"/>
      <c r="O637" s="25"/>
    </row>
    <row r="638" customHeight="1" spans="2:15">
      <c r="B638" s="12"/>
      <c r="C638" s="12"/>
      <c r="D638" s="12"/>
      <c r="E638" s="12"/>
      <c r="O638" s="25"/>
    </row>
    <row r="639" customHeight="1" spans="2:15">
      <c r="B639" s="12"/>
      <c r="C639" s="12"/>
      <c r="D639" s="12"/>
      <c r="E639" s="12"/>
      <c r="O639" s="25"/>
    </row>
    <row r="640" customHeight="1" spans="2:15">
      <c r="B640" s="12"/>
      <c r="C640" s="12"/>
      <c r="D640" s="12"/>
      <c r="E640" s="12"/>
      <c r="O640" s="25"/>
    </row>
    <row r="641" customHeight="1" spans="2:15">
      <c r="B641" s="12"/>
      <c r="C641" s="12"/>
      <c r="D641" s="12"/>
      <c r="E641" s="12"/>
      <c r="O641" s="25"/>
    </row>
    <row r="642" customHeight="1" spans="2:15">
      <c r="B642" s="12"/>
      <c r="C642" s="12"/>
      <c r="D642" s="12"/>
      <c r="E642" s="12"/>
      <c r="O642" s="25"/>
    </row>
    <row r="643" customHeight="1" spans="2:15">
      <c r="B643" s="12"/>
      <c r="C643" s="12"/>
      <c r="D643" s="12"/>
      <c r="E643" s="12"/>
      <c r="O643" s="25"/>
    </row>
    <row r="644" customHeight="1" spans="2:15">
      <c r="B644" s="12"/>
      <c r="C644" s="12"/>
      <c r="D644" s="12"/>
      <c r="E644" s="12"/>
      <c r="O644" s="25"/>
    </row>
    <row r="645" customHeight="1" spans="2:15">
      <c r="B645" s="12"/>
      <c r="C645" s="12"/>
      <c r="D645" s="12"/>
      <c r="E645" s="12"/>
      <c r="O645" s="25"/>
    </row>
    <row r="646" customHeight="1" spans="2:15">
      <c r="B646" s="12"/>
      <c r="C646" s="12"/>
      <c r="D646" s="12"/>
      <c r="E646" s="12"/>
      <c r="O646" s="25"/>
    </row>
    <row r="647" customHeight="1" spans="2:15">
      <c r="B647" s="12"/>
      <c r="C647" s="12"/>
      <c r="D647" s="12"/>
      <c r="E647" s="12"/>
      <c r="O647" s="25"/>
    </row>
    <row r="648" customHeight="1" spans="2:15">
      <c r="B648" s="12"/>
      <c r="C648" s="12"/>
      <c r="D648" s="12"/>
      <c r="E648" s="12"/>
      <c r="O648" s="25"/>
    </row>
    <row r="649" customHeight="1" spans="2:15">
      <c r="B649" s="12"/>
      <c r="C649" s="12"/>
      <c r="D649" s="12"/>
      <c r="E649" s="12"/>
      <c r="O649" s="25"/>
    </row>
    <row r="650" customHeight="1" spans="2:15">
      <c r="B650" s="12"/>
      <c r="C650" s="12"/>
      <c r="D650" s="12"/>
      <c r="E650" s="12"/>
      <c r="O650" s="25"/>
    </row>
    <row r="651" customHeight="1" spans="2:15">
      <c r="B651" s="12"/>
      <c r="C651" s="12"/>
      <c r="D651" s="12"/>
      <c r="E651" s="12"/>
      <c r="O651" s="25"/>
    </row>
    <row r="652" customHeight="1" spans="2:15">
      <c r="B652" s="12"/>
      <c r="C652" s="12"/>
      <c r="D652" s="12"/>
      <c r="E652" s="12"/>
      <c r="O652" s="25"/>
    </row>
    <row r="653" customHeight="1" spans="2:15">
      <c r="B653" s="12"/>
      <c r="C653" s="12"/>
      <c r="D653" s="12"/>
      <c r="E653" s="12"/>
      <c r="O653" s="25"/>
    </row>
    <row r="654" customHeight="1" spans="2:15">
      <c r="B654" s="12"/>
      <c r="C654" s="12"/>
      <c r="D654" s="12"/>
      <c r="E654" s="12"/>
      <c r="O654" s="25"/>
    </row>
    <row r="655" customHeight="1" spans="2:15">
      <c r="B655" s="12"/>
      <c r="C655" s="12"/>
      <c r="D655" s="12"/>
      <c r="E655" s="12"/>
      <c r="O655" s="25"/>
    </row>
    <row r="656" customHeight="1" spans="2:15">
      <c r="B656" s="12"/>
      <c r="C656" s="12"/>
      <c r="D656" s="12"/>
      <c r="E656" s="12"/>
      <c r="O656" s="25"/>
    </row>
    <row r="657" customHeight="1" spans="2:15">
      <c r="B657" s="12"/>
      <c r="C657" s="12"/>
      <c r="D657" s="12"/>
      <c r="E657" s="12"/>
      <c r="O657" s="25"/>
    </row>
    <row r="658" customHeight="1" spans="2:15">
      <c r="B658" s="12"/>
      <c r="C658" s="12"/>
      <c r="D658" s="12"/>
      <c r="E658" s="12"/>
      <c r="O658" s="25"/>
    </row>
    <row r="659" customHeight="1" spans="2:15">
      <c r="B659" s="12"/>
      <c r="C659" s="12"/>
      <c r="D659" s="12"/>
      <c r="E659" s="12"/>
      <c r="O659" s="25"/>
    </row>
    <row r="660" customHeight="1" spans="2:15">
      <c r="B660" s="12"/>
      <c r="C660" s="12"/>
      <c r="D660" s="12"/>
      <c r="E660" s="12"/>
      <c r="O660" s="25"/>
    </row>
    <row r="661" customHeight="1" spans="2:15">
      <c r="B661" s="12"/>
      <c r="C661" s="12"/>
      <c r="D661" s="12"/>
      <c r="E661" s="12"/>
      <c r="O661" s="25"/>
    </row>
    <row r="662" customHeight="1" spans="2:15">
      <c r="B662" s="12"/>
      <c r="C662" s="12"/>
      <c r="D662" s="12"/>
      <c r="E662" s="12"/>
      <c r="O662" s="25"/>
    </row>
    <row r="663" customHeight="1" spans="2:15">
      <c r="B663" s="12"/>
      <c r="C663" s="12"/>
      <c r="D663" s="12"/>
      <c r="E663" s="12"/>
      <c r="O663" s="25"/>
    </row>
    <row r="664" customHeight="1" spans="2:15">
      <c r="B664" s="12"/>
      <c r="C664" s="12"/>
      <c r="D664" s="12"/>
      <c r="E664" s="12"/>
      <c r="O664" s="25"/>
    </row>
    <row r="665" customHeight="1" spans="2:15">
      <c r="B665" s="12"/>
      <c r="C665" s="12"/>
      <c r="D665" s="12"/>
      <c r="E665" s="12"/>
      <c r="O665" s="25"/>
    </row>
    <row r="666" customHeight="1" spans="2:15">
      <c r="B666" s="12"/>
      <c r="C666" s="12"/>
      <c r="D666" s="12"/>
      <c r="E666" s="12"/>
      <c r="O666" s="25"/>
    </row>
    <row r="667" customHeight="1" spans="2:15">
      <c r="B667" s="12"/>
      <c r="C667" s="12"/>
      <c r="D667" s="12"/>
      <c r="E667" s="12"/>
      <c r="O667" s="25"/>
    </row>
    <row r="668" customHeight="1" spans="2:15">
      <c r="B668" s="12"/>
      <c r="C668" s="12"/>
      <c r="D668" s="12"/>
      <c r="E668" s="12"/>
      <c r="O668" s="25"/>
    </row>
    <row r="669" customHeight="1" spans="2:15">
      <c r="B669" s="12"/>
      <c r="C669" s="12"/>
      <c r="D669" s="12"/>
      <c r="E669" s="12"/>
      <c r="O669" s="25"/>
    </row>
    <row r="670" customHeight="1" spans="2:15">
      <c r="B670" s="12"/>
      <c r="C670" s="12"/>
      <c r="D670" s="12"/>
      <c r="E670" s="12"/>
      <c r="O670" s="25"/>
    </row>
    <row r="671" customHeight="1" spans="2:15">
      <c r="B671" s="12"/>
      <c r="C671" s="12"/>
      <c r="D671" s="12"/>
      <c r="E671" s="12"/>
      <c r="O671" s="25"/>
    </row>
    <row r="672" customHeight="1" spans="2:15">
      <c r="B672" s="12"/>
      <c r="C672" s="12"/>
      <c r="D672" s="12"/>
      <c r="E672" s="12"/>
      <c r="O672" s="25"/>
    </row>
    <row r="673" customHeight="1" spans="2:15">
      <c r="B673" s="12"/>
      <c r="C673" s="12"/>
      <c r="D673" s="12"/>
      <c r="E673" s="12"/>
      <c r="O673" s="25"/>
    </row>
    <row r="674" customHeight="1" spans="2:15">
      <c r="B674" s="12"/>
      <c r="C674" s="12"/>
      <c r="D674" s="12"/>
      <c r="E674" s="12"/>
      <c r="O674" s="25"/>
    </row>
    <row r="675" customHeight="1" spans="2:15">
      <c r="B675" s="12"/>
      <c r="C675" s="12"/>
      <c r="D675" s="12"/>
      <c r="E675" s="12"/>
      <c r="O675" s="25"/>
    </row>
    <row r="676" customHeight="1" spans="2:15">
      <c r="B676" s="12"/>
      <c r="C676" s="12"/>
      <c r="D676" s="12"/>
      <c r="E676" s="12"/>
      <c r="O676" s="25"/>
    </row>
    <row r="677" customHeight="1" spans="2:15">
      <c r="B677" s="12"/>
      <c r="C677" s="12"/>
      <c r="D677" s="12"/>
      <c r="E677" s="12"/>
      <c r="O677" s="25"/>
    </row>
    <row r="678" customHeight="1" spans="2:15">
      <c r="B678" s="12"/>
      <c r="C678" s="12"/>
      <c r="D678" s="12"/>
      <c r="E678" s="12"/>
      <c r="O678" s="25"/>
    </row>
    <row r="679" customHeight="1" spans="2:15">
      <c r="B679" s="12"/>
      <c r="C679" s="12"/>
      <c r="D679" s="12"/>
      <c r="E679" s="12"/>
      <c r="O679" s="25"/>
    </row>
    <row r="680" customHeight="1" spans="2:15">
      <c r="B680" s="12"/>
      <c r="C680" s="12"/>
      <c r="D680" s="12"/>
      <c r="E680" s="12"/>
      <c r="O680" s="25"/>
    </row>
    <row r="681" customHeight="1" spans="2:15">
      <c r="B681" s="12"/>
      <c r="C681" s="12"/>
      <c r="D681" s="12"/>
      <c r="E681" s="12"/>
      <c r="O681" s="25"/>
    </row>
    <row r="682" customHeight="1" spans="2:15">
      <c r="B682" s="12"/>
      <c r="C682" s="12"/>
      <c r="D682" s="12"/>
      <c r="E682" s="12"/>
      <c r="O682" s="25"/>
    </row>
    <row r="683" customHeight="1" spans="2:15">
      <c r="B683" s="12"/>
      <c r="C683" s="12"/>
      <c r="D683" s="12"/>
      <c r="E683" s="12"/>
      <c r="O683" s="25"/>
    </row>
    <row r="684" customHeight="1" spans="2:15">
      <c r="B684" s="12"/>
      <c r="C684" s="12"/>
      <c r="D684" s="12"/>
      <c r="E684" s="12"/>
      <c r="O684" s="25"/>
    </row>
    <row r="685" customHeight="1" spans="2:15">
      <c r="B685" s="12"/>
      <c r="C685" s="12"/>
      <c r="D685" s="12"/>
      <c r="E685" s="12"/>
      <c r="O685" s="25"/>
    </row>
    <row r="686" customHeight="1" spans="2:15">
      <c r="B686" s="12"/>
      <c r="C686" s="12"/>
      <c r="D686" s="12"/>
      <c r="E686" s="12"/>
      <c r="O686" s="25"/>
    </row>
    <row r="687" customHeight="1" spans="2:15">
      <c r="B687" s="12"/>
      <c r="C687" s="12"/>
      <c r="D687" s="12"/>
      <c r="E687" s="12"/>
      <c r="O687" s="25"/>
    </row>
    <row r="688" customHeight="1" spans="2:15">
      <c r="B688" s="12"/>
      <c r="C688" s="12"/>
      <c r="D688" s="12"/>
      <c r="E688" s="12"/>
      <c r="O688" s="25"/>
    </row>
    <row r="689" customHeight="1" spans="2:15">
      <c r="B689" s="12"/>
      <c r="C689" s="12"/>
      <c r="D689" s="12"/>
      <c r="E689" s="12"/>
      <c r="O689" s="25"/>
    </row>
    <row r="690" customHeight="1" spans="2:15">
      <c r="B690" s="12"/>
      <c r="C690" s="12"/>
      <c r="D690" s="12"/>
      <c r="E690" s="12"/>
      <c r="O690" s="25"/>
    </row>
    <row r="691" customHeight="1" spans="2:15">
      <c r="B691" s="12"/>
      <c r="C691" s="12"/>
      <c r="D691" s="12"/>
      <c r="E691" s="12"/>
      <c r="O691" s="25"/>
    </row>
    <row r="692" customHeight="1" spans="2:15">
      <c r="B692" s="12"/>
      <c r="C692" s="12"/>
      <c r="D692" s="12"/>
      <c r="E692" s="12"/>
      <c r="O692" s="25"/>
    </row>
    <row r="693" customHeight="1" spans="2:15">
      <c r="B693" s="12"/>
      <c r="C693" s="12"/>
      <c r="D693" s="12"/>
      <c r="E693" s="12"/>
      <c r="O693" s="25"/>
    </row>
    <row r="694" customHeight="1" spans="2:15">
      <c r="B694" s="12"/>
      <c r="C694" s="12"/>
      <c r="D694" s="12"/>
      <c r="E694" s="12"/>
      <c r="O694" s="25"/>
    </row>
    <row r="695" customHeight="1" spans="2:15">
      <c r="B695" s="12"/>
      <c r="C695" s="12"/>
      <c r="D695" s="12"/>
      <c r="E695" s="12"/>
      <c r="O695" s="25"/>
    </row>
    <row r="696" customHeight="1" spans="2:15">
      <c r="B696" s="12"/>
      <c r="C696" s="12"/>
      <c r="D696" s="12"/>
      <c r="E696" s="12"/>
      <c r="O696" s="25"/>
    </row>
    <row r="697" customHeight="1" spans="2:15">
      <c r="B697" s="12"/>
      <c r="C697" s="12"/>
      <c r="D697" s="12"/>
      <c r="E697" s="12"/>
      <c r="O697" s="25"/>
    </row>
    <row r="698" customHeight="1" spans="2:15">
      <c r="B698" s="12"/>
      <c r="C698" s="12"/>
      <c r="D698" s="12"/>
      <c r="E698" s="12"/>
      <c r="O698" s="25"/>
    </row>
    <row r="699" customHeight="1" spans="2:15">
      <c r="B699" s="12"/>
      <c r="C699" s="12"/>
      <c r="D699" s="12"/>
      <c r="E699" s="12"/>
      <c r="O699" s="25"/>
    </row>
    <row r="700" customHeight="1" spans="2:15">
      <c r="B700" s="12"/>
      <c r="C700" s="12"/>
      <c r="D700" s="12"/>
      <c r="E700" s="12"/>
      <c r="O700" s="25"/>
    </row>
    <row r="701" customHeight="1" spans="2:15">
      <c r="B701" s="12"/>
      <c r="C701" s="12"/>
      <c r="D701" s="12"/>
      <c r="E701" s="12"/>
      <c r="O701" s="25"/>
    </row>
    <row r="702" customHeight="1" spans="2:15">
      <c r="B702" s="12"/>
      <c r="C702" s="12"/>
      <c r="D702" s="12"/>
      <c r="E702" s="12"/>
      <c r="O702" s="25"/>
    </row>
    <row r="703" customHeight="1" spans="2:15">
      <c r="B703" s="12"/>
      <c r="C703" s="12"/>
      <c r="D703" s="12"/>
      <c r="E703" s="12"/>
      <c r="O703" s="25"/>
    </row>
    <row r="704" customHeight="1" spans="2:15">
      <c r="B704" s="12"/>
      <c r="C704" s="12"/>
      <c r="D704" s="12"/>
      <c r="E704" s="12"/>
      <c r="O704" s="25"/>
    </row>
    <row r="705" customHeight="1" spans="2:15">
      <c r="B705" s="12"/>
      <c r="C705" s="12"/>
      <c r="D705" s="12"/>
      <c r="E705" s="12"/>
      <c r="O705" s="25"/>
    </row>
    <row r="706" customHeight="1" spans="2:15">
      <c r="B706" s="12"/>
      <c r="C706" s="12"/>
      <c r="D706" s="12"/>
      <c r="E706" s="12"/>
      <c r="O706" s="25"/>
    </row>
    <row r="707" customHeight="1" spans="2:15">
      <c r="B707" s="12"/>
      <c r="C707" s="12"/>
      <c r="D707" s="12"/>
      <c r="E707" s="12"/>
      <c r="O707" s="25"/>
    </row>
    <row r="708" customHeight="1" spans="2:15">
      <c r="B708" s="12"/>
      <c r="C708" s="12"/>
      <c r="D708" s="12"/>
      <c r="E708" s="12"/>
      <c r="O708" s="25"/>
    </row>
    <row r="709" customHeight="1" spans="2:15">
      <c r="B709" s="12"/>
      <c r="C709" s="12"/>
      <c r="D709" s="12"/>
      <c r="E709" s="12"/>
      <c r="O709" s="25"/>
    </row>
    <row r="710" customHeight="1" spans="2:15">
      <c r="B710" s="12"/>
      <c r="C710" s="12"/>
      <c r="D710" s="12"/>
      <c r="E710" s="12"/>
      <c r="O710" s="25"/>
    </row>
    <row r="711" customHeight="1" spans="2:15">
      <c r="B711" s="12"/>
      <c r="C711" s="12"/>
      <c r="D711" s="12"/>
      <c r="E711" s="12"/>
      <c r="O711" s="25"/>
    </row>
    <row r="712" customHeight="1" spans="2:15">
      <c r="B712" s="12"/>
      <c r="C712" s="12"/>
      <c r="D712" s="12"/>
      <c r="E712" s="12"/>
      <c r="O712" s="25"/>
    </row>
    <row r="713" customHeight="1" spans="2:15">
      <c r="B713" s="12"/>
      <c r="C713" s="12"/>
      <c r="D713" s="12"/>
      <c r="E713" s="12"/>
      <c r="O713" s="25"/>
    </row>
    <row r="714" customHeight="1" spans="2:15">
      <c r="B714" s="12"/>
      <c r="C714" s="12"/>
      <c r="D714" s="12"/>
      <c r="E714" s="12"/>
      <c r="O714" s="25"/>
    </row>
    <row r="715" customHeight="1" spans="2:15">
      <c r="B715" s="12"/>
      <c r="C715" s="12"/>
      <c r="D715" s="12"/>
      <c r="E715" s="12"/>
      <c r="O715" s="25"/>
    </row>
    <row r="716" customHeight="1" spans="2:15">
      <c r="B716" s="12"/>
      <c r="C716" s="12"/>
      <c r="D716" s="12"/>
      <c r="E716" s="12"/>
      <c r="O716" s="25"/>
    </row>
    <row r="717" customHeight="1" spans="2:15">
      <c r="B717" s="12"/>
      <c r="C717" s="12"/>
      <c r="D717" s="12"/>
      <c r="E717" s="12"/>
      <c r="O717" s="25"/>
    </row>
    <row r="718" customHeight="1" spans="2:15">
      <c r="B718" s="12"/>
      <c r="C718" s="12"/>
      <c r="D718" s="12"/>
      <c r="E718" s="12"/>
      <c r="O718" s="25"/>
    </row>
    <row r="719" customHeight="1" spans="2:15">
      <c r="B719" s="12"/>
      <c r="C719" s="12"/>
      <c r="D719" s="12"/>
      <c r="E719" s="12"/>
      <c r="O719" s="25"/>
    </row>
    <row r="720" customHeight="1" spans="2:15">
      <c r="B720" s="12"/>
      <c r="C720" s="12"/>
      <c r="D720" s="12"/>
      <c r="E720" s="12"/>
      <c r="O720" s="25"/>
    </row>
    <row r="721" customHeight="1" spans="2:15">
      <c r="B721" s="12"/>
      <c r="C721" s="12"/>
      <c r="D721" s="12"/>
      <c r="E721" s="12"/>
      <c r="O721" s="25"/>
    </row>
    <row r="722" customHeight="1" spans="2:15">
      <c r="B722" s="12"/>
      <c r="C722" s="12"/>
      <c r="D722" s="12"/>
      <c r="E722" s="12"/>
      <c r="O722" s="25"/>
    </row>
    <row r="723" customHeight="1" spans="2:15">
      <c r="B723" s="12"/>
      <c r="C723" s="12"/>
      <c r="D723" s="12"/>
      <c r="E723" s="12"/>
      <c r="O723" s="25"/>
    </row>
    <row r="724" customHeight="1" spans="2:15">
      <c r="B724" s="12"/>
      <c r="C724" s="12"/>
      <c r="D724" s="12"/>
      <c r="E724" s="12"/>
      <c r="O724" s="25"/>
    </row>
    <row r="725" customHeight="1" spans="2:15">
      <c r="B725" s="12"/>
      <c r="C725" s="12"/>
      <c r="D725" s="12"/>
      <c r="E725" s="12"/>
      <c r="O725" s="25"/>
    </row>
    <row r="726" customHeight="1" spans="2:15">
      <c r="B726" s="12"/>
      <c r="C726" s="12"/>
      <c r="D726" s="12"/>
      <c r="E726" s="12"/>
      <c r="O726" s="25"/>
    </row>
    <row r="727" customHeight="1" spans="2:15">
      <c r="B727" s="12"/>
      <c r="C727" s="12"/>
      <c r="D727" s="12"/>
      <c r="E727" s="12"/>
      <c r="O727" s="25"/>
    </row>
    <row r="728" customHeight="1" spans="2:15">
      <c r="B728" s="12"/>
      <c r="C728" s="12"/>
      <c r="D728" s="12"/>
      <c r="E728" s="12"/>
      <c r="O728" s="25"/>
    </row>
    <row r="729" customHeight="1" spans="2:15">
      <c r="B729" s="12"/>
      <c r="C729" s="12"/>
      <c r="D729" s="12"/>
      <c r="E729" s="12"/>
      <c r="O729" s="25"/>
    </row>
    <row r="730" customHeight="1" spans="2:15">
      <c r="B730" s="12"/>
      <c r="C730" s="12"/>
      <c r="D730" s="12"/>
      <c r="E730" s="12"/>
      <c r="O730" s="25"/>
    </row>
    <row r="731" customHeight="1" spans="2:15">
      <c r="B731" s="12"/>
      <c r="C731" s="12"/>
      <c r="D731" s="12"/>
      <c r="E731" s="12"/>
      <c r="O731" s="25"/>
    </row>
    <row r="732" customHeight="1" spans="2:15">
      <c r="B732" s="12"/>
      <c r="C732" s="12"/>
      <c r="D732" s="12"/>
      <c r="E732" s="12"/>
      <c r="O732" s="25"/>
    </row>
    <row r="733" customHeight="1" spans="2:15">
      <c r="B733" s="12"/>
      <c r="C733" s="12"/>
      <c r="D733" s="12"/>
      <c r="E733" s="12"/>
      <c r="O733" s="25"/>
    </row>
    <row r="734" customHeight="1" spans="2:15">
      <c r="B734" s="12"/>
      <c r="C734" s="12"/>
      <c r="D734" s="12"/>
      <c r="E734" s="12"/>
      <c r="O734" s="25"/>
    </row>
    <row r="735" customHeight="1" spans="2:15">
      <c r="B735" s="12"/>
      <c r="C735" s="12"/>
      <c r="D735" s="12"/>
      <c r="E735" s="12"/>
      <c r="O735" s="25"/>
    </row>
    <row r="736" customHeight="1" spans="2:15">
      <c r="B736" s="12"/>
      <c r="C736" s="12"/>
      <c r="D736" s="12"/>
      <c r="E736" s="12"/>
      <c r="O736" s="25"/>
    </row>
    <row r="737" customHeight="1" spans="2:15">
      <c r="B737" s="12"/>
      <c r="C737" s="12"/>
      <c r="D737" s="12"/>
      <c r="E737" s="12"/>
      <c r="O737" s="25"/>
    </row>
    <row r="738" customHeight="1" spans="2:15">
      <c r="B738" s="12"/>
      <c r="C738" s="12"/>
      <c r="D738" s="12"/>
      <c r="E738" s="12"/>
      <c r="O738" s="25"/>
    </row>
    <row r="739" customHeight="1" spans="2:15">
      <c r="B739" s="12"/>
      <c r="C739" s="12"/>
      <c r="D739" s="12"/>
      <c r="E739" s="12"/>
      <c r="O739" s="25"/>
    </row>
    <row r="740" customHeight="1" spans="2:15">
      <c r="B740" s="12"/>
      <c r="C740" s="12"/>
      <c r="D740" s="12"/>
      <c r="E740" s="12"/>
      <c r="O740" s="25"/>
    </row>
    <row r="741" customHeight="1" spans="2:15">
      <c r="B741" s="12"/>
      <c r="C741" s="12"/>
      <c r="D741" s="12"/>
      <c r="E741" s="12"/>
      <c r="O741" s="25"/>
    </row>
    <row r="742" customHeight="1" spans="2:15">
      <c r="B742" s="12"/>
      <c r="C742" s="12"/>
      <c r="D742" s="12"/>
      <c r="E742" s="12"/>
      <c r="O742" s="25"/>
    </row>
    <row r="743" customHeight="1" spans="2:15">
      <c r="B743" s="12"/>
      <c r="C743" s="12"/>
      <c r="D743" s="12"/>
      <c r="E743" s="12"/>
      <c r="O743" s="25"/>
    </row>
    <row r="744" customHeight="1" spans="2:15">
      <c r="B744" s="12"/>
      <c r="C744" s="12"/>
      <c r="D744" s="12"/>
      <c r="E744" s="12"/>
      <c r="O744" s="25"/>
    </row>
    <row r="745" customHeight="1" spans="2:15">
      <c r="B745" s="12"/>
      <c r="C745" s="12"/>
      <c r="D745" s="12"/>
      <c r="E745" s="12"/>
      <c r="O745" s="25"/>
    </row>
    <row r="746" customHeight="1" spans="2:15">
      <c r="B746" s="12"/>
      <c r="C746" s="12"/>
      <c r="D746" s="12"/>
      <c r="E746" s="12"/>
      <c r="O746" s="25"/>
    </row>
    <row r="747" customHeight="1" spans="2:15">
      <c r="B747" s="12"/>
      <c r="C747" s="12"/>
      <c r="D747" s="12"/>
      <c r="E747" s="12"/>
      <c r="O747" s="25"/>
    </row>
    <row r="748" customHeight="1" spans="2:15">
      <c r="B748" s="12"/>
      <c r="C748" s="12"/>
      <c r="D748" s="12"/>
      <c r="E748" s="12"/>
      <c r="O748" s="25"/>
    </row>
    <row r="749" customHeight="1" spans="2:15">
      <c r="B749" s="12"/>
      <c r="C749" s="12"/>
      <c r="D749" s="12"/>
      <c r="E749" s="12"/>
      <c r="O749" s="25"/>
    </row>
    <row r="750" customHeight="1" spans="2:15">
      <c r="B750" s="12"/>
      <c r="C750" s="12"/>
      <c r="D750" s="12"/>
      <c r="E750" s="12"/>
      <c r="O750" s="25"/>
    </row>
    <row r="751" customHeight="1" spans="2:15">
      <c r="B751" s="12"/>
      <c r="C751" s="12"/>
      <c r="D751" s="12"/>
      <c r="E751" s="12"/>
      <c r="O751" s="25"/>
    </row>
    <row r="752" customHeight="1" spans="2:15">
      <c r="B752" s="12"/>
      <c r="C752" s="12"/>
      <c r="D752" s="12"/>
      <c r="E752" s="12"/>
      <c r="O752" s="25"/>
    </row>
    <row r="753" customHeight="1" spans="2:15">
      <c r="B753" s="12"/>
      <c r="C753" s="12"/>
      <c r="D753" s="12"/>
      <c r="E753" s="12"/>
      <c r="O753" s="25"/>
    </row>
    <row r="754" customHeight="1" spans="2:15">
      <c r="B754" s="12"/>
      <c r="C754" s="12"/>
      <c r="D754" s="12"/>
      <c r="E754" s="12"/>
      <c r="O754" s="25"/>
    </row>
    <row r="755" customHeight="1" spans="2:15">
      <c r="B755" s="12"/>
      <c r="C755" s="12"/>
      <c r="D755" s="12"/>
      <c r="E755" s="12"/>
      <c r="O755" s="25"/>
    </row>
    <row r="756" customHeight="1" spans="2:15">
      <c r="B756" s="12"/>
      <c r="C756" s="12"/>
      <c r="D756" s="12"/>
      <c r="E756" s="12"/>
      <c r="O756" s="25"/>
    </row>
    <row r="757" customHeight="1" spans="2:15">
      <c r="B757" s="12"/>
      <c r="C757" s="12"/>
      <c r="D757" s="12"/>
      <c r="E757" s="12"/>
      <c r="O757" s="25"/>
    </row>
    <row r="758" customHeight="1" spans="2:15">
      <c r="B758" s="12"/>
      <c r="C758" s="12"/>
      <c r="D758" s="12"/>
      <c r="E758" s="12"/>
      <c r="O758" s="25"/>
    </row>
    <row r="759" customHeight="1" spans="2:15">
      <c r="B759" s="12"/>
      <c r="C759" s="12"/>
      <c r="D759" s="12"/>
      <c r="E759" s="12"/>
      <c r="O759" s="25"/>
    </row>
    <row r="760" customHeight="1" spans="2:15">
      <c r="B760" s="12"/>
      <c r="C760" s="12"/>
      <c r="D760" s="12"/>
      <c r="E760" s="12"/>
      <c r="O760" s="25"/>
    </row>
    <row r="761" customHeight="1" spans="2:15">
      <c r="B761" s="12"/>
      <c r="C761" s="12"/>
      <c r="D761" s="12"/>
      <c r="E761" s="12"/>
      <c r="O761" s="25"/>
    </row>
    <row r="762" customHeight="1" spans="2:15">
      <c r="B762" s="12"/>
      <c r="C762" s="12"/>
      <c r="D762" s="12"/>
      <c r="E762" s="12"/>
      <c r="O762" s="25"/>
    </row>
    <row r="763" customHeight="1" spans="2:15">
      <c r="B763" s="12"/>
      <c r="C763" s="12"/>
      <c r="D763" s="12"/>
      <c r="E763" s="12"/>
      <c r="O763" s="25"/>
    </row>
    <row r="764" customHeight="1" spans="2:15">
      <c r="B764" s="12"/>
      <c r="C764" s="12"/>
      <c r="D764" s="12"/>
      <c r="E764" s="12"/>
      <c r="O764" s="25"/>
    </row>
    <row r="765" customHeight="1" spans="2:15">
      <c r="B765" s="12"/>
      <c r="C765" s="12"/>
      <c r="D765" s="12"/>
      <c r="E765" s="12"/>
      <c r="O765" s="25"/>
    </row>
    <row r="766" customHeight="1" spans="2:15">
      <c r="B766" s="12"/>
      <c r="C766" s="12"/>
      <c r="D766" s="12"/>
      <c r="E766" s="12"/>
      <c r="O766" s="25"/>
    </row>
    <row r="767" customHeight="1" spans="2:15">
      <c r="B767" s="12"/>
      <c r="C767" s="12"/>
      <c r="D767" s="12"/>
      <c r="E767" s="12"/>
      <c r="O767" s="25"/>
    </row>
    <row r="768" customHeight="1" spans="2:15">
      <c r="B768" s="12"/>
      <c r="C768" s="12"/>
      <c r="D768" s="12"/>
      <c r="E768" s="12"/>
      <c r="O768" s="25"/>
    </row>
    <row r="769" customHeight="1" spans="2:15">
      <c r="B769" s="12"/>
      <c r="C769" s="12"/>
      <c r="D769" s="12"/>
      <c r="E769" s="12"/>
      <c r="O769" s="25"/>
    </row>
    <row r="770" customHeight="1" spans="2:15">
      <c r="B770" s="12"/>
      <c r="C770" s="12"/>
      <c r="D770" s="12"/>
      <c r="E770" s="12"/>
      <c r="O770" s="25"/>
    </row>
    <row r="771" customHeight="1" spans="2:15">
      <c r="B771" s="12"/>
      <c r="C771" s="12"/>
      <c r="D771" s="12"/>
      <c r="E771" s="12"/>
      <c r="O771" s="25"/>
    </row>
    <row r="772" customHeight="1" spans="2:15">
      <c r="B772" s="12"/>
      <c r="C772" s="12"/>
      <c r="D772" s="12"/>
      <c r="E772" s="12"/>
      <c r="O772" s="25"/>
    </row>
    <row r="773" customHeight="1" spans="2:15">
      <c r="B773" s="12"/>
      <c r="C773" s="12"/>
      <c r="D773" s="12"/>
      <c r="E773" s="12"/>
      <c r="O773" s="25"/>
    </row>
    <row r="774" customHeight="1" spans="2:15">
      <c r="B774" s="12"/>
      <c r="C774" s="12"/>
      <c r="D774" s="12"/>
      <c r="E774" s="12"/>
      <c r="O774" s="25"/>
    </row>
    <row r="775" customHeight="1" spans="2:15">
      <c r="B775" s="12"/>
      <c r="C775" s="12"/>
      <c r="D775" s="12"/>
      <c r="E775" s="12"/>
      <c r="O775" s="25"/>
    </row>
    <row r="776" customHeight="1" spans="2:15">
      <c r="B776" s="12"/>
      <c r="C776" s="12"/>
      <c r="D776" s="12"/>
      <c r="E776" s="12"/>
      <c r="O776" s="25"/>
    </row>
    <row r="777" customHeight="1" spans="2:15">
      <c r="B777" s="12"/>
      <c r="C777" s="12"/>
      <c r="D777" s="12"/>
      <c r="E777" s="12"/>
      <c r="O777" s="25"/>
    </row>
    <row r="778" customHeight="1" spans="2:15">
      <c r="B778" s="12"/>
      <c r="C778" s="12"/>
      <c r="D778" s="12"/>
      <c r="E778" s="12"/>
      <c r="O778" s="25"/>
    </row>
    <row r="779" customHeight="1" spans="2:15">
      <c r="B779" s="12"/>
      <c r="C779" s="12"/>
      <c r="D779" s="12"/>
      <c r="E779" s="12"/>
      <c r="O779" s="25"/>
    </row>
    <row r="780" customHeight="1" spans="2:15">
      <c r="B780" s="12"/>
      <c r="C780" s="12"/>
      <c r="D780" s="12"/>
      <c r="E780" s="12"/>
      <c r="O780" s="25"/>
    </row>
    <row r="781" customHeight="1" spans="2:15">
      <c r="B781" s="12"/>
      <c r="C781" s="12"/>
      <c r="D781" s="12"/>
      <c r="E781" s="12"/>
      <c r="O781" s="25"/>
    </row>
    <row r="782" customHeight="1" spans="2:15">
      <c r="B782" s="12"/>
      <c r="C782" s="12"/>
      <c r="D782" s="12"/>
      <c r="E782" s="12"/>
      <c r="O782" s="25"/>
    </row>
    <row r="783" customHeight="1" spans="2:15">
      <c r="B783" s="12"/>
      <c r="C783" s="12"/>
      <c r="D783" s="12"/>
      <c r="E783" s="12"/>
      <c r="O783" s="25"/>
    </row>
    <row r="784" customHeight="1" spans="2:15">
      <c r="B784" s="12"/>
      <c r="C784" s="12"/>
      <c r="D784" s="12"/>
      <c r="E784" s="12"/>
      <c r="O784" s="25"/>
    </row>
    <row r="785" customHeight="1" spans="2:15">
      <c r="B785" s="12"/>
      <c r="C785" s="12"/>
      <c r="D785" s="12"/>
      <c r="E785" s="12"/>
      <c r="O785" s="25"/>
    </row>
    <row r="786" customHeight="1" spans="2:15">
      <c r="B786" s="12"/>
      <c r="C786" s="12"/>
      <c r="D786" s="12"/>
      <c r="E786" s="12"/>
      <c r="O786" s="25"/>
    </row>
    <row r="787" customHeight="1" spans="2:15">
      <c r="B787" s="12"/>
      <c r="C787" s="12"/>
      <c r="D787" s="12"/>
      <c r="E787" s="12"/>
      <c r="O787" s="25"/>
    </row>
    <row r="788" customHeight="1" spans="2:15">
      <c r="B788" s="12"/>
      <c r="C788" s="12"/>
      <c r="D788" s="12"/>
      <c r="E788" s="12"/>
      <c r="O788" s="25"/>
    </row>
    <row r="789" customHeight="1" spans="2:15">
      <c r="B789" s="12"/>
      <c r="C789" s="12"/>
      <c r="D789" s="12"/>
      <c r="E789" s="12"/>
      <c r="O789" s="25"/>
    </row>
    <row r="790" customHeight="1" spans="2:15">
      <c r="B790" s="12"/>
      <c r="C790" s="12"/>
      <c r="D790" s="12"/>
      <c r="E790" s="12"/>
      <c r="O790" s="25"/>
    </row>
    <row r="791" customHeight="1" spans="2:15">
      <c r="B791" s="12"/>
      <c r="C791" s="12"/>
      <c r="D791" s="12"/>
      <c r="E791" s="12"/>
      <c r="O791" s="25"/>
    </row>
    <row r="792" customHeight="1" spans="2:15">
      <c r="B792" s="12"/>
      <c r="C792" s="12"/>
      <c r="D792" s="12"/>
      <c r="E792" s="12"/>
      <c r="O792" s="25"/>
    </row>
    <row r="793" customHeight="1" spans="2:15">
      <c r="B793" s="12"/>
      <c r="C793" s="12"/>
      <c r="D793" s="12"/>
      <c r="E793" s="12"/>
      <c r="O793" s="25"/>
    </row>
    <row r="794" customHeight="1" spans="2:15">
      <c r="B794" s="12"/>
      <c r="C794" s="12"/>
      <c r="D794" s="12"/>
      <c r="E794" s="12"/>
      <c r="O794" s="25"/>
    </row>
    <row r="795" customHeight="1" spans="2:15">
      <c r="B795" s="12"/>
      <c r="C795" s="12"/>
      <c r="D795" s="12"/>
      <c r="E795" s="12"/>
      <c r="O795" s="25"/>
    </row>
    <row r="796" customHeight="1" spans="2:15">
      <c r="B796" s="12"/>
      <c r="C796" s="12"/>
      <c r="D796" s="12"/>
      <c r="E796" s="12"/>
      <c r="O796" s="25"/>
    </row>
    <row r="797" customHeight="1" spans="2:15">
      <c r="B797" s="12"/>
      <c r="C797" s="12"/>
      <c r="D797" s="12"/>
      <c r="E797" s="12"/>
      <c r="O797" s="25"/>
    </row>
    <row r="798" customHeight="1" spans="2:15">
      <c r="B798" s="12"/>
      <c r="C798" s="12"/>
      <c r="D798" s="12"/>
      <c r="E798" s="12"/>
      <c r="O798" s="25"/>
    </row>
    <row r="799" customHeight="1" spans="2:15">
      <c r="B799" s="12"/>
      <c r="C799" s="12"/>
      <c r="D799" s="12"/>
      <c r="E799" s="12"/>
      <c r="O799" s="25"/>
    </row>
    <row r="800" customHeight="1" spans="2:15">
      <c r="B800" s="12"/>
      <c r="C800" s="12"/>
      <c r="D800" s="12"/>
      <c r="E800" s="12"/>
      <c r="O800" s="25"/>
    </row>
    <row r="801" customHeight="1" spans="2:15">
      <c r="B801" s="12"/>
      <c r="C801" s="12"/>
      <c r="D801" s="12"/>
      <c r="E801" s="12"/>
      <c r="O801" s="25"/>
    </row>
    <row r="802" customHeight="1" spans="2:15">
      <c r="B802" s="12"/>
      <c r="C802" s="12"/>
      <c r="D802" s="12"/>
      <c r="E802" s="12"/>
      <c r="O802" s="25"/>
    </row>
    <row r="803" customHeight="1" spans="2:15">
      <c r="B803" s="12"/>
      <c r="C803" s="12"/>
      <c r="D803" s="12"/>
      <c r="E803" s="12"/>
      <c r="O803" s="25"/>
    </row>
    <row r="804" customHeight="1" spans="2:15">
      <c r="B804" s="12"/>
      <c r="C804" s="12"/>
      <c r="D804" s="12"/>
      <c r="E804" s="12"/>
      <c r="O804" s="25"/>
    </row>
    <row r="805" customHeight="1" spans="2:15">
      <c r="B805" s="12"/>
      <c r="C805" s="12"/>
      <c r="D805" s="12"/>
      <c r="E805" s="12"/>
      <c r="O805" s="25"/>
    </row>
    <row r="806" customHeight="1" spans="2:15">
      <c r="B806" s="12"/>
      <c r="C806" s="12"/>
      <c r="D806" s="12"/>
      <c r="E806" s="12"/>
      <c r="O806" s="25"/>
    </row>
    <row r="807" customHeight="1" spans="2:15">
      <c r="B807" s="12"/>
      <c r="C807" s="12"/>
      <c r="D807" s="12"/>
      <c r="E807" s="12"/>
      <c r="O807" s="25"/>
    </row>
    <row r="808" customHeight="1" spans="2:15">
      <c r="B808" s="12"/>
      <c r="C808" s="12"/>
      <c r="D808" s="12"/>
      <c r="E808" s="12"/>
      <c r="O808" s="25"/>
    </row>
    <row r="809" customHeight="1" spans="2:15">
      <c r="B809" s="12"/>
      <c r="C809" s="12"/>
      <c r="D809" s="12"/>
      <c r="E809" s="12"/>
      <c r="O809" s="25"/>
    </row>
    <row r="810" customHeight="1" spans="2:15">
      <c r="B810" s="12"/>
      <c r="C810" s="12"/>
      <c r="D810" s="12"/>
      <c r="E810" s="12"/>
      <c r="O810" s="25"/>
    </row>
    <row r="811" customHeight="1" spans="2:15">
      <c r="B811" s="12"/>
      <c r="C811" s="12"/>
      <c r="D811" s="12"/>
      <c r="E811" s="12"/>
      <c r="O811" s="25"/>
    </row>
    <row r="812" customHeight="1" spans="2:15">
      <c r="B812" s="12"/>
      <c r="C812" s="12"/>
      <c r="D812" s="12"/>
      <c r="E812" s="12"/>
      <c r="O812" s="25"/>
    </row>
    <row r="813" customHeight="1" spans="2:15">
      <c r="B813" s="12"/>
      <c r="C813" s="12"/>
      <c r="D813" s="12"/>
      <c r="E813" s="12"/>
      <c r="O813" s="25"/>
    </row>
    <row r="814" customHeight="1" spans="2:15">
      <c r="B814" s="12"/>
      <c r="C814" s="12"/>
      <c r="D814" s="12"/>
      <c r="E814" s="12"/>
      <c r="O814" s="25"/>
    </row>
    <row r="815" customHeight="1" spans="2:15">
      <c r="B815" s="12"/>
      <c r="C815" s="12"/>
      <c r="D815" s="12"/>
      <c r="E815" s="12"/>
      <c r="O815" s="25"/>
    </row>
    <row r="816" customHeight="1" spans="2:15">
      <c r="B816" s="12"/>
      <c r="C816" s="12"/>
      <c r="D816" s="12"/>
      <c r="E816" s="12"/>
      <c r="O816" s="25"/>
    </row>
    <row r="817" customHeight="1" spans="2:15">
      <c r="B817" s="12"/>
      <c r="C817" s="12"/>
      <c r="D817" s="12"/>
      <c r="E817" s="12"/>
      <c r="O817" s="25"/>
    </row>
    <row r="818" customHeight="1" spans="2:15">
      <c r="B818" s="12"/>
      <c r="C818" s="12"/>
      <c r="D818" s="12"/>
      <c r="E818" s="12"/>
      <c r="O818" s="25"/>
    </row>
    <row r="819" customHeight="1" spans="2:15">
      <c r="B819" s="12"/>
      <c r="C819" s="12"/>
      <c r="D819" s="12"/>
      <c r="E819" s="12"/>
      <c r="O819" s="25"/>
    </row>
    <row r="820" customHeight="1" spans="2:15">
      <c r="B820" s="12"/>
      <c r="C820" s="12"/>
      <c r="D820" s="12"/>
      <c r="E820" s="12"/>
      <c r="O820" s="25"/>
    </row>
    <row r="821" customHeight="1" spans="2:15">
      <c r="B821" s="12"/>
      <c r="C821" s="12"/>
      <c r="D821" s="12"/>
      <c r="E821" s="12"/>
      <c r="O821" s="25"/>
    </row>
    <row r="822" customHeight="1" spans="2:15">
      <c r="B822" s="12"/>
      <c r="C822" s="12"/>
      <c r="D822" s="12"/>
      <c r="E822" s="12"/>
      <c r="O822" s="25"/>
    </row>
    <row r="823" customHeight="1" spans="2:15">
      <c r="B823" s="12"/>
      <c r="C823" s="12"/>
      <c r="D823" s="12"/>
      <c r="E823" s="12"/>
      <c r="O823" s="25"/>
    </row>
    <row r="824" customHeight="1" spans="2:15">
      <c r="B824" s="12"/>
      <c r="C824" s="12"/>
      <c r="D824" s="12"/>
      <c r="E824" s="12"/>
      <c r="O824" s="25"/>
    </row>
    <row r="825" customHeight="1" spans="2:15">
      <c r="B825" s="12"/>
      <c r="C825" s="12"/>
      <c r="D825" s="12"/>
      <c r="E825" s="12"/>
      <c r="O825" s="25"/>
    </row>
    <row r="826" customHeight="1" spans="2:15">
      <c r="B826" s="12"/>
      <c r="C826" s="12"/>
      <c r="D826" s="12"/>
      <c r="E826" s="12"/>
      <c r="O826" s="25"/>
    </row>
    <row r="827" customHeight="1" spans="2:15">
      <c r="B827" s="12"/>
      <c r="C827" s="12"/>
      <c r="D827" s="12"/>
      <c r="E827" s="12"/>
      <c r="O827" s="25"/>
    </row>
    <row r="828" customHeight="1" spans="2:15">
      <c r="B828" s="12"/>
      <c r="C828" s="12"/>
      <c r="D828" s="12"/>
      <c r="E828" s="12"/>
      <c r="O828" s="25"/>
    </row>
    <row r="829" customHeight="1" spans="2:15">
      <c r="B829" s="12"/>
      <c r="C829" s="12"/>
      <c r="D829" s="12"/>
      <c r="E829" s="12"/>
      <c r="O829" s="25"/>
    </row>
    <row r="830" customHeight="1" spans="2:15">
      <c r="B830" s="12"/>
      <c r="C830" s="12"/>
      <c r="D830" s="12"/>
      <c r="E830" s="12"/>
      <c r="O830" s="25"/>
    </row>
    <row r="831" customHeight="1" spans="2:15">
      <c r="B831" s="12"/>
      <c r="C831" s="12"/>
      <c r="D831" s="12"/>
      <c r="E831" s="12"/>
      <c r="O831" s="25"/>
    </row>
    <row r="832" customHeight="1" spans="2:15">
      <c r="B832" s="12"/>
      <c r="C832" s="12"/>
      <c r="D832" s="12"/>
      <c r="E832" s="12"/>
      <c r="O832" s="25"/>
    </row>
    <row r="833" customHeight="1" spans="2:15">
      <c r="B833" s="12"/>
      <c r="C833" s="12"/>
      <c r="D833" s="12"/>
      <c r="E833" s="12"/>
      <c r="O833" s="25"/>
    </row>
    <row r="834" customHeight="1" spans="2:15">
      <c r="B834" s="12"/>
      <c r="C834" s="12"/>
      <c r="D834" s="12"/>
      <c r="E834" s="12"/>
      <c r="O834" s="25"/>
    </row>
    <row r="835" customHeight="1" spans="2:15">
      <c r="B835" s="12"/>
      <c r="C835" s="12"/>
      <c r="D835" s="12"/>
      <c r="E835" s="12"/>
      <c r="O835" s="25"/>
    </row>
    <row r="836" customHeight="1" spans="2:15">
      <c r="B836" s="12"/>
      <c r="C836" s="12"/>
      <c r="D836" s="12"/>
      <c r="E836" s="12"/>
      <c r="O836" s="25"/>
    </row>
    <row r="837" customHeight="1" spans="2:15">
      <c r="B837" s="12"/>
      <c r="C837" s="12"/>
      <c r="D837" s="12"/>
      <c r="E837" s="12"/>
      <c r="O837" s="25"/>
    </row>
    <row r="838" customHeight="1" spans="2:15">
      <c r="B838" s="12"/>
      <c r="C838" s="12"/>
      <c r="D838" s="12"/>
      <c r="E838" s="12"/>
      <c r="O838" s="25"/>
    </row>
    <row r="839" customHeight="1" spans="2:15">
      <c r="B839" s="12"/>
      <c r="C839" s="12"/>
      <c r="D839" s="12"/>
      <c r="E839" s="12"/>
      <c r="O839" s="25"/>
    </row>
    <row r="840" customHeight="1" spans="2:15">
      <c r="B840" s="12"/>
      <c r="C840" s="12"/>
      <c r="D840" s="12"/>
      <c r="E840" s="12"/>
      <c r="O840" s="25"/>
    </row>
    <row r="841" customHeight="1" spans="2:15">
      <c r="B841" s="12"/>
      <c r="C841" s="12"/>
      <c r="D841" s="12"/>
      <c r="E841" s="12"/>
      <c r="O841" s="25"/>
    </row>
    <row r="842" customHeight="1" spans="2:15">
      <c r="B842" s="12"/>
      <c r="C842" s="12"/>
      <c r="D842" s="12"/>
      <c r="E842" s="12"/>
      <c r="O842" s="25"/>
    </row>
    <row r="843" customHeight="1" spans="2:15">
      <c r="B843" s="12"/>
      <c r="C843" s="12"/>
      <c r="D843" s="12"/>
      <c r="E843" s="12"/>
      <c r="O843" s="25"/>
    </row>
    <row r="844" customHeight="1" spans="2:15">
      <c r="B844" s="12"/>
      <c r="C844" s="12"/>
      <c r="D844" s="12"/>
      <c r="E844" s="12"/>
      <c r="O844" s="25"/>
    </row>
    <row r="845" customHeight="1" spans="2:15">
      <c r="B845" s="12"/>
      <c r="C845" s="12"/>
      <c r="D845" s="12"/>
      <c r="E845" s="12"/>
      <c r="O845" s="25"/>
    </row>
    <row r="846" customHeight="1" spans="2:15">
      <c r="B846" s="12"/>
      <c r="C846" s="12"/>
      <c r="D846" s="12"/>
      <c r="E846" s="12"/>
      <c r="O846" s="25"/>
    </row>
    <row r="847" customHeight="1" spans="2:15">
      <c r="B847" s="12"/>
      <c r="C847" s="12"/>
      <c r="D847" s="12"/>
      <c r="E847" s="12"/>
      <c r="O847" s="25"/>
    </row>
    <row r="848" customHeight="1" spans="2:15">
      <c r="B848" s="12"/>
      <c r="C848" s="12"/>
      <c r="D848" s="12"/>
      <c r="E848" s="12"/>
      <c r="O848" s="25"/>
    </row>
    <row r="849" customHeight="1" spans="2:15">
      <c r="B849" s="12"/>
      <c r="C849" s="12"/>
      <c r="D849" s="12"/>
      <c r="E849" s="12"/>
      <c r="O849" s="25"/>
    </row>
    <row r="850" customHeight="1" spans="2:15">
      <c r="B850" s="12"/>
      <c r="C850" s="12"/>
      <c r="D850" s="12"/>
      <c r="E850" s="12"/>
      <c r="O850" s="25"/>
    </row>
    <row r="851" customHeight="1" spans="2:15">
      <c r="B851" s="12"/>
      <c r="C851" s="12"/>
      <c r="D851" s="12"/>
      <c r="E851" s="12"/>
      <c r="O851" s="25"/>
    </row>
    <row r="852" customHeight="1" spans="2:15">
      <c r="B852" s="12"/>
      <c r="C852" s="12"/>
      <c r="D852" s="12"/>
      <c r="E852" s="12"/>
      <c r="O852" s="25"/>
    </row>
    <row r="853" customHeight="1" spans="2:15">
      <c r="B853" s="12"/>
      <c r="C853" s="12"/>
      <c r="D853" s="12"/>
      <c r="E853" s="12"/>
      <c r="O853" s="25"/>
    </row>
    <row r="854" customHeight="1" spans="2:15">
      <c r="B854" s="12"/>
      <c r="C854" s="12"/>
      <c r="D854" s="12"/>
      <c r="E854" s="12"/>
      <c r="O854" s="25"/>
    </row>
    <row r="855" customHeight="1" spans="2:15">
      <c r="B855" s="12"/>
      <c r="C855" s="12"/>
      <c r="D855" s="12"/>
      <c r="E855" s="12"/>
      <c r="O855" s="25"/>
    </row>
    <row r="856" customHeight="1" spans="2:15">
      <c r="B856" s="12"/>
      <c r="C856" s="12"/>
      <c r="D856" s="12"/>
      <c r="E856" s="12"/>
      <c r="O856" s="25"/>
    </row>
    <row r="857" customHeight="1" spans="2:15">
      <c r="B857" s="12"/>
      <c r="C857" s="12"/>
      <c r="D857" s="12"/>
      <c r="E857" s="12"/>
      <c r="O857" s="25"/>
    </row>
    <row r="858" customHeight="1" spans="2:15">
      <c r="B858" s="12"/>
      <c r="C858" s="12"/>
      <c r="D858" s="12"/>
      <c r="E858" s="12"/>
      <c r="O858" s="25"/>
    </row>
    <row r="859" customHeight="1" spans="2:15">
      <c r="B859" s="12"/>
      <c r="C859" s="12"/>
      <c r="D859" s="12"/>
      <c r="E859" s="12"/>
      <c r="O859" s="25"/>
    </row>
    <row r="860" customHeight="1" spans="2:15">
      <c r="B860" s="12"/>
      <c r="C860" s="12"/>
      <c r="D860" s="12"/>
      <c r="E860" s="12"/>
      <c r="O860" s="25"/>
    </row>
    <row r="861" customHeight="1" spans="2:15">
      <c r="B861" s="12"/>
      <c r="C861" s="12"/>
      <c r="D861" s="12"/>
      <c r="E861" s="12"/>
      <c r="O861" s="25"/>
    </row>
    <row r="862" customHeight="1" spans="2:15">
      <c r="B862" s="12"/>
      <c r="C862" s="12"/>
      <c r="D862" s="12"/>
      <c r="E862" s="12"/>
      <c r="O862" s="25"/>
    </row>
    <row r="863" customHeight="1" spans="2:15">
      <c r="B863" s="12"/>
      <c r="C863" s="12"/>
      <c r="D863" s="12"/>
      <c r="E863" s="12"/>
      <c r="O863" s="25"/>
    </row>
    <row r="864" customHeight="1" spans="2:15">
      <c r="B864" s="12"/>
      <c r="C864" s="12"/>
      <c r="D864" s="12"/>
      <c r="E864" s="12"/>
      <c r="O864" s="25"/>
    </row>
    <row r="865" customHeight="1" spans="2:15">
      <c r="B865" s="12"/>
      <c r="C865" s="12"/>
      <c r="D865" s="12"/>
      <c r="E865" s="12"/>
      <c r="O865" s="25"/>
    </row>
    <row r="866" customHeight="1" spans="2:15">
      <c r="B866" s="12"/>
      <c r="C866" s="12"/>
      <c r="D866" s="12"/>
      <c r="E866" s="12"/>
      <c r="O866" s="25"/>
    </row>
    <row r="867" customHeight="1" spans="2:15">
      <c r="B867" s="12"/>
      <c r="C867" s="12"/>
      <c r="D867" s="12"/>
      <c r="E867" s="12"/>
      <c r="O867" s="25"/>
    </row>
    <row r="868" customHeight="1" spans="2:15">
      <c r="B868" s="12"/>
      <c r="C868" s="12"/>
      <c r="D868" s="12"/>
      <c r="E868" s="12"/>
      <c r="O868" s="25"/>
    </row>
    <row r="869" customHeight="1" spans="2:15">
      <c r="B869" s="12"/>
      <c r="C869" s="12"/>
      <c r="D869" s="12"/>
      <c r="E869" s="12"/>
      <c r="O869" s="25"/>
    </row>
    <row r="870" customHeight="1" spans="2:15">
      <c r="B870" s="12"/>
      <c r="C870" s="12"/>
      <c r="D870" s="12"/>
      <c r="E870" s="12"/>
      <c r="O870" s="25"/>
    </row>
    <row r="871" customHeight="1" spans="2:15">
      <c r="B871" s="12"/>
      <c r="C871" s="12"/>
      <c r="D871" s="12"/>
      <c r="E871" s="12"/>
      <c r="O871" s="25"/>
    </row>
    <row r="872" customHeight="1" spans="2:15">
      <c r="B872" s="12"/>
      <c r="C872" s="12"/>
      <c r="D872" s="12"/>
      <c r="E872" s="12"/>
      <c r="O872" s="25"/>
    </row>
    <row r="873" customHeight="1" spans="2:15">
      <c r="B873" s="12"/>
      <c r="C873" s="12"/>
      <c r="D873" s="12"/>
      <c r="E873" s="12"/>
      <c r="O873" s="25"/>
    </row>
    <row r="874" customHeight="1" spans="2:15">
      <c r="B874" s="12"/>
      <c r="C874" s="12"/>
      <c r="D874" s="12"/>
      <c r="E874" s="12"/>
      <c r="O874" s="25"/>
    </row>
    <row r="875" customHeight="1" spans="2:15">
      <c r="B875" s="12"/>
      <c r="C875" s="12"/>
      <c r="D875" s="12"/>
      <c r="E875" s="12"/>
      <c r="O875" s="25"/>
    </row>
    <row r="876" customHeight="1" spans="2:15">
      <c r="B876" s="12"/>
      <c r="C876" s="12"/>
      <c r="D876" s="12"/>
      <c r="E876" s="12"/>
      <c r="O876" s="25"/>
    </row>
    <row r="877" customHeight="1" spans="2:15">
      <c r="B877" s="12"/>
      <c r="C877" s="12"/>
      <c r="D877" s="12"/>
      <c r="E877" s="12"/>
      <c r="O877" s="25"/>
    </row>
    <row r="878" customHeight="1" spans="2:15">
      <c r="B878" s="12"/>
      <c r="C878" s="12"/>
      <c r="D878" s="12"/>
      <c r="E878" s="12"/>
      <c r="O878" s="25"/>
    </row>
    <row r="879" customHeight="1" spans="2:15">
      <c r="B879" s="12"/>
      <c r="C879" s="12"/>
      <c r="D879" s="12"/>
      <c r="E879" s="12"/>
      <c r="O879" s="25"/>
    </row>
    <row r="880" customHeight="1" spans="2:15">
      <c r="B880" s="12"/>
      <c r="C880" s="12"/>
      <c r="D880" s="12"/>
      <c r="E880" s="12"/>
      <c r="O880" s="25"/>
    </row>
    <row r="881" customHeight="1" spans="2:15">
      <c r="B881" s="12"/>
      <c r="C881" s="12"/>
      <c r="D881" s="12"/>
      <c r="E881" s="12"/>
      <c r="O881" s="25"/>
    </row>
    <row r="882" customHeight="1" spans="2:15">
      <c r="B882" s="12"/>
      <c r="C882" s="12"/>
      <c r="D882" s="12"/>
      <c r="E882" s="12"/>
      <c r="O882" s="25"/>
    </row>
    <row r="883" customHeight="1" spans="2:15">
      <c r="B883" s="12"/>
      <c r="C883" s="12"/>
      <c r="D883" s="12"/>
      <c r="E883" s="12"/>
      <c r="O883" s="25"/>
    </row>
    <row r="884" customHeight="1" spans="2:15">
      <c r="B884" s="12"/>
      <c r="C884" s="12"/>
      <c r="D884" s="12"/>
      <c r="E884" s="12"/>
      <c r="O884" s="25"/>
    </row>
    <row r="885" customHeight="1" spans="2:15">
      <c r="B885" s="12"/>
      <c r="C885" s="12"/>
      <c r="D885" s="12"/>
      <c r="E885" s="12"/>
      <c r="O885" s="25"/>
    </row>
    <row r="886" customHeight="1" spans="2:15">
      <c r="B886" s="12"/>
      <c r="C886" s="12"/>
      <c r="D886" s="12"/>
      <c r="E886" s="12"/>
      <c r="O886" s="25"/>
    </row>
    <row r="887" customHeight="1" spans="2:15">
      <c r="B887" s="12"/>
      <c r="C887" s="12"/>
      <c r="D887" s="12"/>
      <c r="E887" s="12"/>
      <c r="O887" s="25"/>
    </row>
    <row r="888" customHeight="1" spans="2:15">
      <c r="B888" s="12"/>
      <c r="C888" s="12"/>
      <c r="D888" s="12"/>
      <c r="E888" s="12"/>
      <c r="O888" s="25"/>
    </row>
    <row r="889" customHeight="1" spans="2:15">
      <c r="B889" s="12"/>
      <c r="C889" s="12"/>
      <c r="D889" s="12"/>
      <c r="E889" s="12"/>
      <c r="O889" s="25"/>
    </row>
    <row r="890" customHeight="1" spans="2:15">
      <c r="B890" s="12"/>
      <c r="C890" s="12"/>
      <c r="D890" s="12"/>
      <c r="E890" s="12"/>
      <c r="O890" s="25"/>
    </row>
    <row r="891" customHeight="1" spans="2:15">
      <c r="B891" s="12"/>
      <c r="C891" s="12"/>
      <c r="D891" s="12"/>
      <c r="E891" s="12"/>
      <c r="O891" s="25"/>
    </row>
    <row r="892" customHeight="1" spans="2:15">
      <c r="B892" s="12"/>
      <c r="C892" s="12"/>
      <c r="D892" s="12"/>
      <c r="E892" s="12"/>
      <c r="O892" s="25"/>
    </row>
    <row r="893" customHeight="1" spans="2:15">
      <c r="B893" s="12"/>
      <c r="C893" s="12"/>
      <c r="D893" s="12"/>
      <c r="E893" s="12"/>
      <c r="O893" s="25"/>
    </row>
    <row r="894" customHeight="1" spans="2:15">
      <c r="B894" s="12"/>
      <c r="C894" s="12"/>
      <c r="D894" s="12"/>
      <c r="E894" s="12"/>
      <c r="O894" s="25"/>
    </row>
    <row r="895" customHeight="1" spans="2:15">
      <c r="B895" s="12"/>
      <c r="C895" s="12"/>
      <c r="D895" s="12"/>
      <c r="E895" s="12"/>
      <c r="O895" s="25"/>
    </row>
    <row r="896" customHeight="1" spans="2:15">
      <c r="B896" s="12"/>
      <c r="C896" s="12"/>
      <c r="D896" s="12"/>
      <c r="E896" s="12"/>
      <c r="O896" s="25"/>
    </row>
    <row r="897" customHeight="1" spans="2:15">
      <c r="B897" s="12"/>
      <c r="C897" s="12"/>
      <c r="D897" s="12"/>
      <c r="E897" s="12"/>
      <c r="O897" s="25"/>
    </row>
    <row r="898" customHeight="1" spans="2:15">
      <c r="B898" s="12"/>
      <c r="C898" s="12"/>
      <c r="D898" s="12"/>
      <c r="E898" s="12"/>
      <c r="O898" s="25"/>
    </row>
    <row r="899" customHeight="1" spans="2:15">
      <c r="B899" s="12"/>
      <c r="C899" s="12"/>
      <c r="D899" s="12"/>
      <c r="E899" s="12"/>
      <c r="O899" s="25"/>
    </row>
    <row r="900" customHeight="1" spans="2:15">
      <c r="B900" s="12"/>
      <c r="C900" s="12"/>
      <c r="D900" s="12"/>
      <c r="E900" s="12"/>
      <c r="O900" s="25"/>
    </row>
    <row r="901" customHeight="1" spans="2:15">
      <c r="B901" s="12"/>
      <c r="C901" s="12"/>
      <c r="D901" s="12"/>
      <c r="E901" s="12"/>
      <c r="O901" s="25"/>
    </row>
    <row r="902" customHeight="1" spans="2:15">
      <c r="B902" s="12"/>
      <c r="C902" s="12"/>
      <c r="D902" s="12"/>
      <c r="E902" s="12"/>
      <c r="O902" s="25"/>
    </row>
    <row r="903" customHeight="1" spans="2:15">
      <c r="B903" s="12"/>
      <c r="C903" s="12"/>
      <c r="D903" s="12"/>
      <c r="E903" s="12"/>
      <c r="O903" s="25"/>
    </row>
    <row r="904" customHeight="1" spans="2:15">
      <c r="B904" s="12"/>
      <c r="C904" s="12"/>
      <c r="D904" s="12"/>
      <c r="E904" s="12"/>
      <c r="O904" s="25"/>
    </row>
    <row r="905" customHeight="1" spans="2:15">
      <c r="B905" s="12"/>
      <c r="C905" s="12"/>
      <c r="D905" s="12"/>
      <c r="E905" s="12"/>
      <c r="O905" s="25"/>
    </row>
    <row r="906" customHeight="1" spans="2:15">
      <c r="B906" s="12"/>
      <c r="C906" s="12"/>
      <c r="D906" s="12"/>
      <c r="E906" s="12"/>
      <c r="O906" s="25"/>
    </row>
    <row r="907" customHeight="1" spans="2:15">
      <c r="B907" s="12"/>
      <c r="C907" s="12"/>
      <c r="D907" s="12"/>
      <c r="E907" s="12"/>
      <c r="O907" s="25"/>
    </row>
    <row r="908" customHeight="1" spans="2:15">
      <c r="B908" s="12"/>
      <c r="C908" s="12"/>
      <c r="D908" s="12"/>
      <c r="E908" s="12"/>
      <c r="O908" s="25"/>
    </row>
    <row r="909" customHeight="1" spans="2:15">
      <c r="B909" s="12"/>
      <c r="C909" s="12"/>
      <c r="D909" s="12"/>
      <c r="E909" s="12"/>
      <c r="O909" s="25"/>
    </row>
    <row r="910" customHeight="1" spans="2:15">
      <c r="B910" s="12"/>
      <c r="C910" s="12"/>
      <c r="D910" s="12"/>
      <c r="E910" s="12"/>
      <c r="O910" s="25"/>
    </row>
    <row r="911" customHeight="1" spans="2:15">
      <c r="B911" s="12"/>
      <c r="C911" s="12"/>
      <c r="D911" s="12"/>
      <c r="E911" s="12"/>
      <c r="O911" s="25"/>
    </row>
    <row r="912" customHeight="1" spans="2:15">
      <c r="B912" s="12"/>
      <c r="C912" s="12"/>
      <c r="D912" s="12"/>
      <c r="E912" s="12"/>
      <c r="O912" s="25"/>
    </row>
    <row r="913" customHeight="1" spans="2:15">
      <c r="B913" s="12"/>
      <c r="C913" s="12"/>
      <c r="D913" s="12"/>
      <c r="E913" s="12"/>
      <c r="O913" s="25"/>
    </row>
    <row r="914" customHeight="1" spans="2:15">
      <c r="B914" s="12"/>
      <c r="C914" s="12"/>
      <c r="D914" s="12"/>
      <c r="E914" s="12"/>
      <c r="O914" s="25"/>
    </row>
    <row r="915" customHeight="1" spans="2:15">
      <c r="B915" s="12"/>
      <c r="C915" s="12"/>
      <c r="D915" s="12"/>
      <c r="E915" s="12"/>
      <c r="O915" s="25"/>
    </row>
    <row r="916" customHeight="1" spans="2:15">
      <c r="B916" s="12"/>
      <c r="C916" s="12"/>
      <c r="D916" s="12"/>
      <c r="E916" s="12"/>
      <c r="O916" s="25"/>
    </row>
    <row r="917" customHeight="1" spans="2:15">
      <c r="B917" s="12"/>
      <c r="C917" s="12"/>
      <c r="D917" s="12"/>
      <c r="E917" s="12"/>
      <c r="O917" s="25"/>
    </row>
    <row r="918" customHeight="1" spans="2:15">
      <c r="B918" s="12"/>
      <c r="C918" s="12"/>
      <c r="D918" s="12"/>
      <c r="E918" s="12"/>
      <c r="O918" s="25"/>
    </row>
    <row r="919" customHeight="1" spans="2:15">
      <c r="B919" s="12"/>
      <c r="C919" s="12"/>
      <c r="D919" s="12"/>
      <c r="E919" s="12"/>
      <c r="O919" s="25"/>
    </row>
    <row r="920" customHeight="1" spans="2:15">
      <c r="B920" s="12"/>
      <c r="C920" s="12"/>
      <c r="D920" s="12"/>
      <c r="E920" s="12"/>
      <c r="O920" s="25"/>
    </row>
    <row r="921" customHeight="1" spans="2:15">
      <c r="B921" s="12"/>
      <c r="C921" s="12"/>
      <c r="D921" s="12"/>
      <c r="E921" s="12"/>
      <c r="O921" s="25"/>
    </row>
    <row r="922" customHeight="1" spans="2:15">
      <c r="B922" s="12"/>
      <c r="C922" s="12"/>
      <c r="D922" s="12"/>
      <c r="E922" s="12"/>
      <c r="O922" s="25"/>
    </row>
    <row r="923" customHeight="1" spans="2:15">
      <c r="B923" s="12"/>
      <c r="C923" s="12"/>
      <c r="D923" s="12"/>
      <c r="E923" s="12"/>
      <c r="O923" s="25"/>
    </row>
    <row r="924" customHeight="1" spans="2:15">
      <c r="B924" s="12"/>
      <c r="C924" s="12"/>
      <c r="D924" s="12"/>
      <c r="E924" s="12"/>
      <c r="O924" s="25"/>
    </row>
    <row r="925" customHeight="1" spans="2:15">
      <c r="B925" s="12"/>
      <c r="C925" s="12"/>
      <c r="D925" s="12"/>
      <c r="E925" s="12"/>
      <c r="O925" s="25"/>
    </row>
    <row r="926" customHeight="1" spans="2:15">
      <c r="B926" s="12"/>
      <c r="C926" s="12"/>
      <c r="D926" s="12"/>
      <c r="E926" s="12"/>
      <c r="O926" s="25"/>
    </row>
    <row r="927" customHeight="1" spans="2:15">
      <c r="B927" s="12"/>
      <c r="C927" s="12"/>
      <c r="D927" s="12"/>
      <c r="E927" s="12"/>
      <c r="O927" s="25"/>
    </row>
    <row r="928" customHeight="1" spans="2:15">
      <c r="B928" s="12"/>
      <c r="C928" s="12"/>
      <c r="D928" s="12"/>
      <c r="E928" s="12"/>
      <c r="O928" s="25"/>
    </row>
    <row r="929" customHeight="1" spans="2:15">
      <c r="B929" s="12"/>
      <c r="C929" s="12"/>
      <c r="D929" s="12"/>
      <c r="E929" s="12"/>
      <c r="O929" s="25"/>
    </row>
    <row r="930" customHeight="1" spans="2:15">
      <c r="B930" s="12"/>
      <c r="C930" s="12"/>
      <c r="D930" s="12"/>
      <c r="E930" s="12"/>
      <c r="O930" s="25"/>
    </row>
    <row r="931" customHeight="1" spans="2:15">
      <c r="B931" s="12"/>
      <c r="C931" s="12"/>
      <c r="D931" s="12"/>
      <c r="E931" s="12"/>
      <c r="O931" s="25"/>
    </row>
    <row r="932" customHeight="1" spans="2:15">
      <c r="B932" s="12"/>
      <c r="C932" s="12"/>
      <c r="D932" s="12"/>
      <c r="E932" s="12"/>
      <c r="O932" s="25"/>
    </row>
    <row r="933" customHeight="1" spans="2:15">
      <c r="B933" s="12"/>
      <c r="C933" s="12"/>
      <c r="D933" s="12"/>
      <c r="E933" s="12"/>
      <c r="O933" s="25"/>
    </row>
    <row r="934" customHeight="1" spans="2:15">
      <c r="B934" s="12"/>
      <c r="C934" s="12"/>
      <c r="D934" s="12"/>
      <c r="E934" s="12"/>
      <c r="O934" s="25"/>
    </row>
    <row r="935" customHeight="1" spans="2:15">
      <c r="B935" s="12"/>
      <c r="C935" s="12"/>
      <c r="D935" s="12"/>
      <c r="E935" s="12"/>
      <c r="O935" s="25"/>
    </row>
    <row r="936" customHeight="1" spans="2:15">
      <c r="B936" s="12"/>
      <c r="C936" s="12"/>
      <c r="D936" s="12"/>
      <c r="E936" s="12"/>
      <c r="O936" s="25"/>
    </row>
    <row r="937" customHeight="1" spans="2:15">
      <c r="B937" s="12"/>
      <c r="C937" s="12"/>
      <c r="D937" s="12"/>
      <c r="E937" s="12"/>
      <c r="O937" s="25"/>
    </row>
    <row r="938" customHeight="1" spans="2:15">
      <c r="B938" s="12"/>
      <c r="C938" s="12"/>
      <c r="D938" s="12"/>
      <c r="E938" s="12"/>
      <c r="O938" s="25"/>
    </row>
    <row r="939" customHeight="1" spans="2:15">
      <c r="B939" s="12"/>
      <c r="C939" s="12"/>
      <c r="D939" s="12"/>
      <c r="E939" s="12"/>
      <c r="O939" s="25"/>
    </row>
    <row r="940" customHeight="1" spans="2:15">
      <c r="B940" s="12"/>
      <c r="C940" s="12"/>
      <c r="D940" s="12"/>
      <c r="E940" s="12"/>
      <c r="O940" s="25"/>
    </row>
    <row r="941" customHeight="1" spans="2:15">
      <c r="B941" s="12"/>
      <c r="C941" s="12"/>
      <c r="D941" s="12"/>
      <c r="E941" s="12"/>
      <c r="O941" s="25"/>
    </row>
    <row r="942" customHeight="1" spans="2:15">
      <c r="B942" s="12"/>
      <c r="C942" s="12"/>
      <c r="D942" s="12"/>
      <c r="E942" s="12"/>
      <c r="O942" s="25"/>
    </row>
    <row r="943" customHeight="1" spans="2:15">
      <c r="B943" s="12"/>
      <c r="C943" s="12"/>
      <c r="D943" s="12"/>
      <c r="E943" s="12"/>
      <c r="O943" s="25"/>
    </row>
    <row r="944" customHeight="1" spans="2:15">
      <c r="B944" s="12"/>
      <c r="C944" s="12"/>
      <c r="D944" s="12"/>
      <c r="E944" s="12"/>
      <c r="O944" s="25"/>
    </row>
    <row r="945" customHeight="1" spans="2:15">
      <c r="B945" s="12"/>
      <c r="C945" s="12"/>
      <c r="D945" s="12"/>
      <c r="E945" s="12"/>
      <c r="O945" s="25"/>
    </row>
    <row r="946" customHeight="1" spans="2:15">
      <c r="B946" s="12"/>
      <c r="C946" s="12"/>
      <c r="D946" s="12"/>
      <c r="E946" s="12"/>
      <c r="O946" s="25"/>
    </row>
    <row r="947" customHeight="1" spans="2:15">
      <c r="B947" s="12"/>
      <c r="C947" s="12"/>
      <c r="D947" s="12"/>
      <c r="E947" s="12"/>
      <c r="O947" s="25"/>
    </row>
    <row r="948" customHeight="1" spans="2:15">
      <c r="B948" s="12"/>
      <c r="C948" s="12"/>
      <c r="D948" s="12"/>
      <c r="E948" s="12"/>
      <c r="O948" s="25"/>
    </row>
    <row r="949" customHeight="1" spans="2:15">
      <c r="B949" s="12"/>
      <c r="C949" s="12"/>
      <c r="D949" s="12"/>
      <c r="E949" s="12"/>
      <c r="O949" s="25"/>
    </row>
    <row r="950" customHeight="1" spans="2:15">
      <c r="B950" s="12"/>
      <c r="C950" s="12"/>
      <c r="D950" s="12"/>
      <c r="E950" s="12"/>
      <c r="O950" s="25"/>
    </row>
    <row r="951" customHeight="1" spans="2:15">
      <c r="B951" s="12"/>
      <c r="C951" s="12"/>
      <c r="D951" s="12"/>
      <c r="E951" s="12"/>
      <c r="O951" s="25"/>
    </row>
    <row r="952" customHeight="1" spans="2:15">
      <c r="B952" s="12"/>
      <c r="C952" s="12"/>
      <c r="D952" s="12"/>
      <c r="E952" s="12"/>
      <c r="O952" s="25"/>
    </row>
    <row r="953" customHeight="1" spans="2:15">
      <c r="B953" s="12"/>
      <c r="C953" s="12"/>
      <c r="D953" s="12"/>
      <c r="E953" s="12"/>
      <c r="O953" s="25"/>
    </row>
    <row r="954" customHeight="1" spans="2:15">
      <c r="B954" s="12"/>
      <c r="C954" s="12"/>
      <c r="D954" s="12"/>
      <c r="E954" s="12"/>
      <c r="O954" s="25"/>
    </row>
    <row r="955" customHeight="1" spans="2:15">
      <c r="B955" s="12"/>
      <c r="C955" s="12"/>
      <c r="D955" s="12"/>
      <c r="E955" s="12"/>
      <c r="O955" s="25"/>
    </row>
    <row r="956" customHeight="1" spans="2:15">
      <c r="B956" s="12"/>
      <c r="C956" s="12"/>
      <c r="D956" s="12"/>
      <c r="E956" s="12"/>
      <c r="O956" s="25"/>
    </row>
    <row r="957" customHeight="1" spans="2:15">
      <c r="B957" s="12"/>
      <c r="C957" s="12"/>
      <c r="D957" s="12"/>
      <c r="E957" s="12"/>
      <c r="O957" s="25"/>
    </row>
    <row r="958" customHeight="1" spans="2:15">
      <c r="B958" s="12"/>
      <c r="C958" s="12"/>
      <c r="D958" s="12"/>
      <c r="E958" s="12"/>
      <c r="O958" s="25"/>
    </row>
    <row r="959" customHeight="1" spans="2:15">
      <c r="B959" s="12"/>
      <c r="C959" s="12"/>
      <c r="D959" s="12"/>
      <c r="E959" s="12"/>
      <c r="O959" s="25"/>
    </row>
    <row r="960" customHeight="1" spans="2:15">
      <c r="B960" s="12"/>
      <c r="C960" s="12"/>
      <c r="D960" s="12"/>
      <c r="E960" s="12"/>
      <c r="O960" s="25"/>
    </row>
    <row r="961" customHeight="1" spans="2:15">
      <c r="B961" s="12"/>
      <c r="C961" s="12"/>
      <c r="D961" s="12"/>
      <c r="E961" s="12"/>
      <c r="O961" s="25"/>
    </row>
    <row r="962" customHeight="1" spans="2:15">
      <c r="B962" s="12"/>
      <c r="C962" s="12"/>
      <c r="D962" s="12"/>
      <c r="E962" s="12"/>
      <c r="O962" s="25"/>
    </row>
    <row r="963" customHeight="1" spans="2:15">
      <c r="B963" s="12"/>
      <c r="C963" s="12"/>
      <c r="D963" s="12"/>
      <c r="E963" s="12"/>
      <c r="O963" s="25"/>
    </row>
    <row r="964" customHeight="1" spans="2:15">
      <c r="B964" s="12"/>
      <c r="C964" s="12"/>
      <c r="D964" s="12"/>
      <c r="E964" s="12"/>
      <c r="O964" s="25"/>
    </row>
    <row r="965" customHeight="1" spans="2:15">
      <c r="B965" s="12"/>
      <c r="C965" s="12"/>
      <c r="D965" s="12"/>
      <c r="E965" s="12"/>
      <c r="O965" s="25"/>
    </row>
    <row r="966" customHeight="1" spans="2:15">
      <c r="B966" s="12"/>
      <c r="C966" s="12"/>
      <c r="D966" s="12"/>
      <c r="E966" s="12"/>
      <c r="O966" s="25"/>
    </row>
    <row r="967" customHeight="1" spans="2:15">
      <c r="B967" s="12"/>
      <c r="C967" s="12"/>
      <c r="D967" s="12"/>
      <c r="E967" s="12"/>
      <c r="O967" s="25"/>
    </row>
    <row r="968" customHeight="1" spans="2:15">
      <c r="B968" s="12"/>
      <c r="C968" s="12"/>
      <c r="D968" s="12"/>
      <c r="E968" s="12"/>
      <c r="O968" s="25"/>
    </row>
    <row r="969" customHeight="1" spans="2:15">
      <c r="B969" s="12"/>
      <c r="C969" s="12"/>
      <c r="D969" s="12"/>
      <c r="E969" s="12"/>
      <c r="O969" s="25"/>
    </row>
    <row r="970" customHeight="1" spans="2:15">
      <c r="B970" s="12"/>
      <c r="C970" s="12"/>
      <c r="D970" s="12"/>
      <c r="E970" s="12"/>
      <c r="O970" s="25"/>
    </row>
    <row r="971" customHeight="1" spans="2:15">
      <c r="B971" s="12"/>
      <c r="C971" s="12"/>
      <c r="D971" s="12"/>
      <c r="E971" s="12"/>
      <c r="O971" s="25"/>
    </row>
    <row r="972" customHeight="1" spans="2:15">
      <c r="B972" s="12"/>
      <c r="C972" s="12"/>
      <c r="D972" s="12"/>
      <c r="E972" s="12"/>
      <c r="O972" s="25"/>
    </row>
    <row r="973" customHeight="1" spans="2:15">
      <c r="B973" s="12"/>
      <c r="C973" s="12"/>
      <c r="D973" s="12"/>
      <c r="E973" s="12"/>
      <c r="O973" s="25"/>
    </row>
    <row r="974" customHeight="1" spans="2:15">
      <c r="B974" s="12"/>
      <c r="C974" s="12"/>
      <c r="D974" s="12"/>
      <c r="E974" s="12"/>
      <c r="O974" s="25"/>
    </row>
    <row r="975" customHeight="1" spans="2:15">
      <c r="B975" s="12"/>
      <c r="C975" s="12"/>
      <c r="D975" s="12"/>
      <c r="E975" s="12"/>
      <c r="O975" s="25"/>
    </row>
    <row r="976" customHeight="1" spans="2:15">
      <c r="B976" s="12"/>
      <c r="C976" s="12"/>
      <c r="D976" s="12"/>
      <c r="E976" s="12"/>
      <c r="O976" s="25"/>
    </row>
    <row r="977" customHeight="1" spans="2:15">
      <c r="B977" s="12"/>
      <c r="C977" s="12"/>
      <c r="D977" s="12"/>
      <c r="E977" s="12"/>
      <c r="O977" s="25"/>
    </row>
    <row r="978" customHeight="1" spans="2:15">
      <c r="B978" s="12"/>
      <c r="C978" s="12"/>
      <c r="D978" s="12"/>
      <c r="E978" s="12"/>
      <c r="O978" s="25"/>
    </row>
    <row r="979" customHeight="1" spans="2:15">
      <c r="B979" s="12"/>
      <c r="C979" s="12"/>
      <c r="D979" s="12"/>
      <c r="E979" s="12"/>
      <c r="O979" s="25"/>
    </row>
    <row r="980" customHeight="1" spans="2:15">
      <c r="B980" s="12"/>
      <c r="C980" s="12"/>
      <c r="D980" s="12"/>
      <c r="E980" s="12"/>
      <c r="O980" s="25"/>
    </row>
    <row r="981" customHeight="1" spans="2:15">
      <c r="B981" s="12"/>
      <c r="C981" s="12"/>
      <c r="D981" s="12"/>
      <c r="E981" s="12"/>
      <c r="O981" s="25"/>
    </row>
    <row r="982" customHeight="1" spans="2:15">
      <c r="B982" s="12"/>
      <c r="C982" s="12"/>
      <c r="D982" s="12"/>
      <c r="E982" s="12"/>
      <c r="O982" s="25"/>
    </row>
    <row r="983" customHeight="1" spans="2:15">
      <c r="B983" s="12"/>
      <c r="C983" s="12"/>
      <c r="D983" s="12"/>
      <c r="E983" s="12"/>
      <c r="O983" s="25"/>
    </row>
    <row r="984" customHeight="1" spans="2:15">
      <c r="B984" s="12"/>
      <c r="C984" s="12"/>
      <c r="D984" s="12"/>
      <c r="E984" s="12"/>
      <c r="O984" s="25"/>
    </row>
    <row r="985" customHeight="1" spans="2:15">
      <c r="B985" s="12"/>
      <c r="C985" s="12"/>
      <c r="D985" s="12"/>
      <c r="E985" s="12"/>
      <c r="O985" s="25"/>
    </row>
    <row r="986" customHeight="1" spans="2:15">
      <c r="B986" s="12"/>
      <c r="C986" s="12"/>
      <c r="D986" s="12"/>
      <c r="E986" s="12"/>
      <c r="O986" s="25"/>
    </row>
    <row r="987" customHeight="1" spans="2:15">
      <c r="B987" s="12"/>
      <c r="C987" s="12"/>
      <c r="D987" s="12"/>
      <c r="E987" s="12"/>
      <c r="O987" s="25"/>
    </row>
    <row r="988" customHeight="1" spans="2:15">
      <c r="B988" s="12"/>
      <c r="C988" s="12"/>
      <c r="D988" s="12"/>
      <c r="E988" s="12"/>
      <c r="O988" s="25"/>
    </row>
    <row r="989" customHeight="1" spans="2:15">
      <c r="B989" s="12"/>
      <c r="C989" s="12"/>
      <c r="D989" s="12"/>
      <c r="E989" s="12"/>
      <c r="O989" s="25"/>
    </row>
    <row r="990" customHeight="1" spans="2:15">
      <c r="B990" s="12"/>
      <c r="C990" s="12"/>
      <c r="D990" s="12"/>
      <c r="E990" s="12"/>
      <c r="O990" s="25"/>
    </row>
    <row r="991" customHeight="1" spans="2:15">
      <c r="B991" s="12"/>
      <c r="C991" s="12"/>
      <c r="D991" s="12"/>
      <c r="E991" s="12"/>
      <c r="O991" s="25"/>
    </row>
    <row r="992" customHeight="1" spans="2:15">
      <c r="B992" s="12"/>
      <c r="C992" s="12"/>
      <c r="D992" s="12"/>
      <c r="E992" s="12"/>
      <c r="O992" s="25"/>
    </row>
    <row r="993" customHeight="1" spans="2:15">
      <c r="B993" s="12"/>
      <c r="C993" s="12"/>
      <c r="D993" s="12"/>
      <c r="E993" s="12"/>
      <c r="O993" s="25"/>
    </row>
    <row r="994" customHeight="1" spans="2:15">
      <c r="B994" s="12"/>
      <c r="C994" s="12"/>
      <c r="D994" s="12"/>
      <c r="E994" s="12"/>
      <c r="O994" s="25"/>
    </row>
    <row r="995" customHeight="1" spans="2:15">
      <c r="B995" s="12"/>
      <c r="C995" s="12"/>
      <c r="D995" s="12"/>
      <c r="E995" s="12"/>
      <c r="O995" s="25"/>
    </row>
    <row r="996" customHeight="1" spans="2:15">
      <c r="B996" s="12"/>
      <c r="C996" s="12"/>
      <c r="D996" s="12"/>
      <c r="E996" s="12"/>
      <c r="O996" s="25"/>
    </row>
    <row r="997" customHeight="1" spans="2:15">
      <c r="B997" s="12"/>
      <c r="C997" s="12"/>
      <c r="D997" s="12"/>
      <c r="E997" s="12"/>
      <c r="O997" s="25"/>
    </row>
    <row r="998" customHeight="1" spans="2:15">
      <c r="B998" s="12"/>
      <c r="C998" s="12"/>
      <c r="D998" s="12"/>
      <c r="E998" s="12"/>
      <c r="O998" s="25"/>
    </row>
    <row r="999" customHeight="1" spans="2:15">
      <c r="B999" s="12"/>
      <c r="C999" s="12"/>
      <c r="D999" s="12"/>
      <c r="E999" s="12"/>
      <c r="O999" s="25"/>
    </row>
    <row r="1000" customHeight="1" spans="2:15">
      <c r="B1000" s="12"/>
      <c r="C1000" s="12"/>
      <c r="D1000" s="12"/>
      <c r="E1000" s="12"/>
      <c r="O1000" s="25"/>
    </row>
  </sheetData>
  <hyperlinks>
    <hyperlink ref="D5" r:id="rId1" display="https://www.thewatchbox.com/ch/en/shop/4844403.html"/>
    <hyperlink ref="D6" r:id="rId2" display="https://www.thewatchbox.com/ch/en/shop/4783908.html"/>
    <hyperlink ref="D7" r:id="rId3" display="https://www.thewatchbox.com/ch/en/shop/4162061.html"/>
    <hyperlink ref="D8" r:id="rId4" display="https://www.thewatchbox.com/ch/en/shop/4878542.html"/>
    <hyperlink ref="D13" r:id="rId5" display="https://www.thewatchbox.com/shop/4591830.html"/>
    <hyperlink ref="D14" r:id="rId6" display="https://www.thewatchbox.com/shop/4827978.html"/>
    <hyperlink ref="D16" r:id="rId7" display="https://www.thewatchbox.com/shop/4578993.html"/>
    <hyperlink ref="D17" r:id="rId8" display="https://www.thewatchbox.com/shop/4622676.html"/>
    <hyperlink ref="D18" r:id="rId9" display="https://www.thewatchbox.com/shop/4659967.html"/>
    <hyperlink ref="D19" r:id="rId10" display="https://www.thewatchbox.com/shop/4885034.html"/>
    <hyperlink ref="D20" r:id="rId11" display="https://www.thewatchbox.com/shop/4883054.html"/>
    <hyperlink ref="D21" r:id="rId12" display="https://www.thewatchbox.com/shop/4813010.html"/>
    <hyperlink ref="D22" r:id="rId13" display="https://www.thewatchbox.com/shop/4881587.html"/>
    <hyperlink ref="D24" r:id="rId14" display="https://www.thewatchbox.com/shop/4885026.html"/>
    <hyperlink ref="D25" r:id="rId15" display="https://www.thewatchbox.com/shop/4853586.html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2" sqref="A22"/>
    </sheetView>
  </sheetViews>
  <sheetFormatPr defaultColWidth="9.14285714285714" defaultRowHeight="12" outlineLevelCol="1"/>
  <cols>
    <col min="1" max="1" width="17.7142857142857" customWidth="1"/>
    <col min="2" max="2" width="12.1428571428571" customWidth="1"/>
  </cols>
  <sheetData>
    <row r="1" spans="1:2">
      <c r="A1" s="9" t="s">
        <v>446</v>
      </c>
      <c r="B1" s="9" t="s">
        <v>302</v>
      </c>
    </row>
    <row r="2" spans="1:2">
      <c r="A2" s="7" t="s">
        <v>17</v>
      </c>
      <c r="B2">
        <v>1</v>
      </c>
    </row>
    <row r="3" spans="1:2">
      <c r="A3" s="8" t="s">
        <v>26</v>
      </c>
      <c r="B3">
        <v>2</v>
      </c>
    </row>
    <row r="4" spans="1:2">
      <c r="A4" s="8" t="s">
        <v>33</v>
      </c>
      <c r="B4">
        <v>3</v>
      </c>
    </row>
    <row r="5" spans="1:2">
      <c r="A5" s="8" t="s">
        <v>73</v>
      </c>
      <c r="B5">
        <v>4</v>
      </c>
    </row>
    <row r="6" spans="1:2">
      <c r="A6" s="8" t="s">
        <v>118</v>
      </c>
      <c r="B6">
        <v>5</v>
      </c>
    </row>
    <row r="7" spans="1:2">
      <c r="A7" s="8" t="s">
        <v>447</v>
      </c>
      <c r="B7">
        <v>6</v>
      </c>
    </row>
    <row r="8" spans="1:2">
      <c r="A8" s="8" t="s">
        <v>127</v>
      </c>
      <c r="B8">
        <v>7</v>
      </c>
    </row>
    <row r="9" spans="1:2">
      <c r="A9" s="8" t="s">
        <v>448</v>
      </c>
      <c r="B9">
        <v>8</v>
      </c>
    </row>
    <row r="10" spans="1:2">
      <c r="A10" s="8" t="s">
        <v>177</v>
      </c>
      <c r="B10">
        <v>9</v>
      </c>
    </row>
    <row r="11" spans="1:2">
      <c r="A11" s="8" t="s">
        <v>449</v>
      </c>
      <c r="B11">
        <v>10</v>
      </c>
    </row>
    <row r="12" spans="1:2">
      <c r="A12" s="8" t="s">
        <v>198</v>
      </c>
      <c r="B12">
        <v>11</v>
      </c>
    </row>
    <row r="13" spans="1:2">
      <c r="A13" s="8" t="s">
        <v>450</v>
      </c>
      <c r="B13">
        <v>12</v>
      </c>
    </row>
    <row r="14" spans="1:2">
      <c r="A14" s="1" t="s">
        <v>243</v>
      </c>
      <c r="B14">
        <v>13</v>
      </c>
    </row>
    <row r="16" spans="1:1">
      <c r="A16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"/>
    </sheetView>
  </sheetViews>
  <sheetFormatPr defaultColWidth="9.14285714285714" defaultRowHeight="12" outlineLevelRow="4" outlineLevelCol="1"/>
  <cols>
    <col min="1" max="1" width="10.4285714285714" customWidth="1"/>
    <col min="2" max="2" width="13.2857142857143" customWidth="1"/>
  </cols>
  <sheetData>
    <row r="1" spans="1:2">
      <c r="A1" s="6" t="s">
        <v>451</v>
      </c>
      <c r="B1" s="9" t="s">
        <v>302</v>
      </c>
    </row>
    <row r="2" spans="1:2">
      <c r="A2" s="8" t="s">
        <v>317</v>
      </c>
      <c r="B2">
        <v>1</v>
      </c>
    </row>
    <row r="3" spans="1:2">
      <c r="A3" s="8" t="s">
        <v>329</v>
      </c>
      <c r="B3">
        <v>2</v>
      </c>
    </row>
    <row r="4" spans="1:2">
      <c r="A4" s="8" t="s">
        <v>330</v>
      </c>
      <c r="B4">
        <v>3</v>
      </c>
    </row>
    <row r="5" spans="1:2">
      <c r="A5" s="8" t="s">
        <v>59</v>
      </c>
      <c r="B5">
        <v>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2" sqref="B2"/>
    </sheetView>
  </sheetViews>
  <sheetFormatPr defaultColWidth="9.14285714285714" defaultRowHeight="12" outlineLevelCol="1"/>
  <cols>
    <col min="1" max="1" width="16.4285714285714" customWidth="1"/>
    <col min="2" max="2" width="3" customWidth="1"/>
  </cols>
  <sheetData>
    <row r="1" spans="1:2">
      <c r="A1" s="6" t="s">
        <v>452</v>
      </c>
      <c r="B1" s="9" t="s">
        <v>302</v>
      </c>
    </row>
    <row r="2" spans="1:2">
      <c r="A2">
        <v>30</v>
      </c>
      <c r="B2">
        <v>1</v>
      </c>
    </row>
    <row r="3" spans="1:2">
      <c r="A3">
        <v>50</v>
      </c>
      <c r="B3">
        <v>2</v>
      </c>
    </row>
    <row r="4" spans="1:2">
      <c r="A4">
        <v>60</v>
      </c>
      <c r="B4">
        <v>3</v>
      </c>
    </row>
    <row r="5" spans="1:2">
      <c r="A5">
        <v>100</v>
      </c>
      <c r="B5">
        <v>4</v>
      </c>
    </row>
    <row r="6" spans="1:2">
      <c r="A6">
        <v>120</v>
      </c>
      <c r="B6">
        <v>5</v>
      </c>
    </row>
    <row r="7" spans="1:2">
      <c r="A7">
        <v>150</v>
      </c>
      <c r="B7">
        <v>6</v>
      </c>
    </row>
    <row r="8" spans="1:2">
      <c r="A8">
        <v>200</v>
      </c>
      <c r="B8">
        <v>7</v>
      </c>
    </row>
    <row r="9" spans="1:2">
      <c r="A9">
        <v>300</v>
      </c>
      <c r="B9">
        <v>8</v>
      </c>
    </row>
    <row r="10" spans="1:2">
      <c r="A10">
        <v>500</v>
      </c>
      <c r="B10">
        <v>9</v>
      </c>
    </row>
    <row r="11" spans="1:2">
      <c r="A11">
        <v>600</v>
      </c>
      <c r="B11">
        <v>10</v>
      </c>
    </row>
    <row r="12" spans="1:2">
      <c r="A12" s="8">
        <v>1000</v>
      </c>
      <c r="B12">
        <v>11</v>
      </c>
    </row>
    <row r="13" spans="1:2">
      <c r="A13" s="8">
        <v>2000</v>
      </c>
      <c r="B13">
        <v>12</v>
      </c>
    </row>
    <row r="14" spans="1:1">
      <c r="A14" s="8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2" sqref="A2"/>
    </sheetView>
  </sheetViews>
  <sheetFormatPr defaultColWidth="9.14285714285714" defaultRowHeight="12" outlineLevelCol="1"/>
  <cols>
    <col min="1" max="1" width="11.4285714285714" customWidth="1"/>
    <col min="2" max="2" width="14.2857142857143" customWidth="1"/>
  </cols>
  <sheetData>
    <row r="1" spans="1:2">
      <c r="A1" s="9" t="s">
        <v>453</v>
      </c>
      <c r="B1" s="9" t="s">
        <v>302</v>
      </c>
    </row>
    <row r="2" spans="1:2">
      <c r="A2" s="10">
        <v>15</v>
      </c>
      <c r="B2">
        <v>1</v>
      </c>
    </row>
    <row r="3" spans="1:2">
      <c r="A3" s="10">
        <v>16</v>
      </c>
      <c r="B3">
        <v>2</v>
      </c>
    </row>
    <row r="4" spans="1:2">
      <c r="A4" s="10">
        <v>17</v>
      </c>
      <c r="B4">
        <v>3</v>
      </c>
    </row>
    <row r="5" spans="1:2">
      <c r="A5" s="10">
        <v>18</v>
      </c>
      <c r="B5">
        <v>4</v>
      </c>
    </row>
    <row r="6" spans="1:2">
      <c r="A6" s="10">
        <v>19</v>
      </c>
      <c r="B6">
        <v>5</v>
      </c>
    </row>
    <row r="7" spans="1:2">
      <c r="A7" s="10">
        <v>20</v>
      </c>
      <c r="B7">
        <v>6</v>
      </c>
    </row>
    <row r="8" spans="1:2">
      <c r="A8" s="10">
        <v>21</v>
      </c>
      <c r="B8">
        <v>7</v>
      </c>
    </row>
    <row r="9" spans="1:2">
      <c r="A9" s="11">
        <v>21.5</v>
      </c>
      <c r="B9">
        <v>8</v>
      </c>
    </row>
    <row r="10" spans="1:2">
      <c r="A10" s="10">
        <v>22</v>
      </c>
      <c r="B10">
        <v>9</v>
      </c>
    </row>
    <row r="11" spans="1:2">
      <c r="A11" s="10">
        <v>23</v>
      </c>
      <c r="B11">
        <v>10</v>
      </c>
    </row>
    <row r="12" spans="1:2">
      <c r="A12" s="10">
        <v>24</v>
      </c>
      <c r="B12">
        <v>11</v>
      </c>
    </row>
    <row r="13" spans="1:2">
      <c r="A13" s="10">
        <v>25</v>
      </c>
      <c r="B13">
        <v>12</v>
      </c>
    </row>
    <row r="14" spans="1:2">
      <c r="A14" s="10">
        <v>26</v>
      </c>
      <c r="B14">
        <v>13</v>
      </c>
    </row>
    <row r="15" spans="1:2">
      <c r="A15" s="10">
        <v>28</v>
      </c>
      <c r="B15">
        <v>14</v>
      </c>
    </row>
  </sheetData>
  <sortState ref="A2:B16">
    <sortCondition ref="A16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9" sqref="E19"/>
    </sheetView>
  </sheetViews>
  <sheetFormatPr defaultColWidth="9.14285714285714" defaultRowHeight="12" outlineLevelRow="4" outlineLevelCol="1"/>
  <cols>
    <col min="1" max="1" width="10.8571428571429" customWidth="1"/>
    <col min="2" max="2" width="13.5714285714286" customWidth="1"/>
  </cols>
  <sheetData>
    <row r="1" spans="1:2">
      <c r="A1" s="6" t="s">
        <v>454</v>
      </c>
      <c r="B1" s="6" t="s">
        <v>374</v>
      </c>
    </row>
    <row r="2" spans="1:2">
      <c r="A2" s="7" t="s">
        <v>179</v>
      </c>
      <c r="B2">
        <v>1</v>
      </c>
    </row>
    <row r="3" spans="1:2">
      <c r="A3" s="7" t="s">
        <v>121</v>
      </c>
      <c r="B3">
        <v>2</v>
      </c>
    </row>
    <row r="4" spans="1:2">
      <c r="A4" s="8" t="s">
        <v>332</v>
      </c>
      <c r="B4">
        <v>3</v>
      </c>
    </row>
    <row r="5" spans="1:2">
      <c r="A5" s="7" t="s">
        <v>21</v>
      </c>
      <c r="B5">
        <v>4</v>
      </c>
    </row>
  </sheetData>
  <sortState ref="A2:B5">
    <sortCondition ref="A2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31" sqref="H31"/>
    </sheetView>
  </sheetViews>
  <sheetFormatPr defaultColWidth="9" defaultRowHeight="12"/>
  <cols>
    <col min="3" max="3" width="10.8571428571429" customWidth="1"/>
    <col min="4" max="4" width="13.8571428571429" customWidth="1"/>
    <col min="5" max="5" width="12" customWidth="1"/>
    <col min="6" max="6" width="13.8571428571429" customWidth="1"/>
    <col min="7" max="7" width="31.4285714285714" customWidth="1"/>
    <col min="8" max="8" width="10" customWidth="1"/>
    <col min="9" max="9" width="4" customWidth="1"/>
    <col min="10" max="10" width="9.42857142857143" customWidth="1"/>
  </cols>
  <sheetData>
    <row r="1" spans="1:10">
      <c r="A1" s="1" t="s">
        <v>302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</row>
    <row r="2" ht="14.4" spans="1:10">
      <c r="A2">
        <v>1</v>
      </c>
      <c r="B2" t="s">
        <v>464</v>
      </c>
      <c r="C2" t="s">
        <v>465</v>
      </c>
      <c r="D2" t="s">
        <v>466</v>
      </c>
      <c r="E2">
        <v>36123456789</v>
      </c>
      <c r="F2" t="s">
        <v>467</v>
      </c>
      <c r="G2" t="s">
        <v>468</v>
      </c>
      <c r="H2" s="3">
        <v>45330</v>
      </c>
      <c r="I2">
        <v>1</v>
      </c>
      <c r="J2" s="4" t="s">
        <v>469</v>
      </c>
    </row>
    <row r="3" ht="14.4" spans="1:10">
      <c r="A3">
        <v>2</v>
      </c>
      <c r="B3" t="s">
        <v>470</v>
      </c>
      <c r="C3" t="s">
        <v>471</v>
      </c>
      <c r="D3" t="s">
        <v>472</v>
      </c>
      <c r="E3">
        <v>36987654321</v>
      </c>
      <c r="F3" t="s">
        <v>467</v>
      </c>
      <c r="G3" t="s">
        <v>473</v>
      </c>
      <c r="H3" s="3">
        <v>45306</v>
      </c>
      <c r="I3">
        <v>2</v>
      </c>
      <c r="J3" s="4" t="s">
        <v>467</v>
      </c>
    </row>
    <row r="4" ht="14.4" spans="1:10">
      <c r="A4">
        <v>3</v>
      </c>
      <c r="B4" t="s">
        <v>474</v>
      </c>
      <c r="C4" t="s">
        <v>475</v>
      </c>
      <c r="D4" t="s">
        <v>476</v>
      </c>
      <c r="E4">
        <v>36555666777</v>
      </c>
      <c r="F4" t="s">
        <v>467</v>
      </c>
      <c r="G4" t="s">
        <v>477</v>
      </c>
      <c r="H4" s="3">
        <v>45260</v>
      </c>
      <c r="I4">
        <v>3</v>
      </c>
      <c r="J4" s="4" t="s">
        <v>467</v>
      </c>
    </row>
    <row r="5" ht="14.4" spans="1:10">
      <c r="A5">
        <v>4</v>
      </c>
      <c r="B5" t="s">
        <v>478</v>
      </c>
      <c r="C5" t="s">
        <v>479</v>
      </c>
      <c r="D5" t="s">
        <v>480</v>
      </c>
      <c r="E5">
        <v>36222333444</v>
      </c>
      <c r="F5" t="s">
        <v>469</v>
      </c>
      <c r="G5" t="s">
        <v>481</v>
      </c>
      <c r="H5" s="3">
        <v>45191</v>
      </c>
      <c r="I5">
        <v>1</v>
      </c>
      <c r="J5" s="4" t="s">
        <v>469</v>
      </c>
    </row>
    <row r="6" ht="14.4" spans="1:10">
      <c r="A6">
        <v>5</v>
      </c>
      <c r="B6" t="s">
        <v>482</v>
      </c>
      <c r="C6" t="s">
        <v>483</v>
      </c>
      <c r="D6" t="s">
        <v>484</v>
      </c>
      <c r="E6">
        <v>36777888999</v>
      </c>
      <c r="F6" t="s">
        <v>467</v>
      </c>
      <c r="G6" t="s">
        <v>485</v>
      </c>
      <c r="H6" s="3">
        <v>45124</v>
      </c>
      <c r="I6">
        <v>2</v>
      </c>
      <c r="J6" s="4" t="s">
        <v>467</v>
      </c>
    </row>
    <row r="7" ht="14.4" spans="1:10">
      <c r="A7">
        <v>6</v>
      </c>
      <c r="B7" t="s">
        <v>486</v>
      </c>
      <c r="C7" t="s">
        <v>487</v>
      </c>
      <c r="D7" t="s">
        <v>488</v>
      </c>
      <c r="E7">
        <v>36111222333</v>
      </c>
      <c r="F7" t="s">
        <v>469</v>
      </c>
      <c r="G7" t="s">
        <v>489</v>
      </c>
      <c r="H7" s="3">
        <v>45054</v>
      </c>
      <c r="I7">
        <v>1</v>
      </c>
      <c r="J7" s="4" t="s">
        <v>467</v>
      </c>
    </row>
    <row r="8" ht="14.4" spans="1:10">
      <c r="A8">
        <v>7</v>
      </c>
      <c r="B8" t="s">
        <v>490</v>
      </c>
      <c r="C8" t="s">
        <v>491</v>
      </c>
      <c r="D8" t="s">
        <v>492</v>
      </c>
      <c r="E8">
        <v>36444555666</v>
      </c>
      <c r="F8" t="s">
        <v>467</v>
      </c>
      <c r="G8" t="s">
        <v>493</v>
      </c>
      <c r="H8" s="3">
        <v>44987</v>
      </c>
      <c r="I8">
        <v>1</v>
      </c>
      <c r="J8" s="4" t="s">
        <v>469</v>
      </c>
    </row>
    <row r="9" ht="14.4" spans="1:10">
      <c r="A9">
        <v>8</v>
      </c>
      <c r="B9" t="s">
        <v>494</v>
      </c>
      <c r="C9" t="s">
        <v>495</v>
      </c>
      <c r="D9" t="s">
        <v>496</v>
      </c>
      <c r="E9">
        <v>36666777888</v>
      </c>
      <c r="F9" t="s">
        <v>469</v>
      </c>
      <c r="G9" t="s">
        <v>497</v>
      </c>
      <c r="H9" s="3">
        <v>44920</v>
      </c>
      <c r="I9">
        <v>1</v>
      </c>
      <c r="J9" s="4" t="s">
        <v>467</v>
      </c>
    </row>
    <row r="10" ht="14.4" spans="1:10">
      <c r="A10">
        <v>9</v>
      </c>
      <c r="B10" t="s">
        <v>498</v>
      </c>
      <c r="C10" t="s">
        <v>499</v>
      </c>
      <c r="D10" t="s">
        <v>500</v>
      </c>
      <c r="E10">
        <v>36333444555</v>
      </c>
      <c r="F10" t="s">
        <v>467</v>
      </c>
      <c r="G10" t="s">
        <v>501</v>
      </c>
      <c r="H10" s="3">
        <v>44852</v>
      </c>
      <c r="I10">
        <v>1</v>
      </c>
      <c r="J10" s="4" t="s">
        <v>467</v>
      </c>
    </row>
    <row r="11" ht="14.4" spans="1:10">
      <c r="A11">
        <v>10</v>
      </c>
      <c r="B11" t="s">
        <v>502</v>
      </c>
      <c r="C11" t="s">
        <v>503</v>
      </c>
      <c r="D11" t="s">
        <v>504</v>
      </c>
      <c r="E11">
        <v>36888999000</v>
      </c>
      <c r="F11" t="s">
        <v>467</v>
      </c>
      <c r="G11" t="s">
        <v>505</v>
      </c>
      <c r="H11" s="3">
        <v>44784</v>
      </c>
      <c r="I11">
        <v>1</v>
      </c>
      <c r="J11" s="4" t="s">
        <v>469</v>
      </c>
    </row>
    <row r="12" spans="10:10">
      <c r="J12" s="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9" sqref="G29"/>
    </sheetView>
  </sheetViews>
  <sheetFormatPr defaultColWidth="9" defaultRowHeight="12" outlineLevelRow="5" outlineLevelCol="2"/>
  <sheetData>
    <row r="1" spans="1:3">
      <c r="A1" s="1" t="s">
        <v>302</v>
      </c>
      <c r="B1" s="1" t="s">
        <v>506</v>
      </c>
      <c r="C1" s="1" t="s">
        <v>394</v>
      </c>
    </row>
    <row r="2" spans="1:3">
      <c r="A2">
        <v>1</v>
      </c>
      <c r="B2">
        <v>5</v>
      </c>
      <c r="C2">
        <v>1</v>
      </c>
    </row>
    <row r="3" spans="1:3">
      <c r="A3">
        <v>2</v>
      </c>
      <c r="B3">
        <v>2</v>
      </c>
      <c r="C3">
        <v>9</v>
      </c>
    </row>
    <row r="4" spans="1:3">
      <c r="A4">
        <v>3</v>
      </c>
      <c r="B4">
        <v>6</v>
      </c>
      <c r="C4">
        <v>50</v>
      </c>
    </row>
    <row r="5" spans="1:3">
      <c r="A5">
        <v>4</v>
      </c>
      <c r="B5">
        <v>10</v>
      </c>
      <c r="C5">
        <v>63</v>
      </c>
    </row>
    <row r="6" spans="1:3">
      <c r="A6">
        <v>5</v>
      </c>
      <c r="B6">
        <v>1</v>
      </c>
      <c r="C6">
        <v>23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19" sqref="E19"/>
    </sheetView>
  </sheetViews>
  <sheetFormatPr defaultColWidth="9" defaultRowHeight="12" outlineLevelRow="3" outlineLevelCol="1"/>
  <cols>
    <col min="2" max="2" width="13.1428571428571" customWidth="1"/>
  </cols>
  <sheetData>
    <row r="1" spans="1:2">
      <c r="A1" s="1" t="s">
        <v>302</v>
      </c>
      <c r="B1" s="1" t="s">
        <v>507</v>
      </c>
    </row>
    <row r="2" spans="1:2">
      <c r="A2">
        <v>1</v>
      </c>
      <c r="B2" s="1" t="s">
        <v>508</v>
      </c>
    </row>
    <row r="3" spans="1:2">
      <c r="A3">
        <v>2</v>
      </c>
      <c r="B3" s="1" t="s">
        <v>509</v>
      </c>
    </row>
    <row r="4" spans="1:2">
      <c r="A4">
        <v>3</v>
      </c>
      <c r="B4" s="1" t="s">
        <v>510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K21" sqref="K21"/>
    </sheetView>
  </sheetViews>
  <sheetFormatPr defaultColWidth="9" defaultRowHeight="12"/>
  <cols>
    <col min="3" max="4" width="15.4285714285714" customWidth="1"/>
    <col min="8" max="8" width="31.4285714285714" customWidth="1"/>
  </cols>
  <sheetData>
    <row r="1" spans="1:9">
      <c r="A1" s="1" t="s">
        <v>302</v>
      </c>
      <c r="B1" s="1" t="s">
        <v>506</v>
      </c>
      <c r="C1" s="1" t="s">
        <v>511</v>
      </c>
      <c r="D1" s="1" t="s">
        <v>512</v>
      </c>
      <c r="E1" s="1" t="s">
        <v>513</v>
      </c>
      <c r="F1" s="1" t="s">
        <v>514</v>
      </c>
      <c r="G1" s="1" t="s">
        <v>515</v>
      </c>
      <c r="H1" s="1" t="s">
        <v>516</v>
      </c>
      <c r="I1" s="1" t="s">
        <v>517</v>
      </c>
    </row>
    <row r="2" ht="14.4" spans="1:9">
      <c r="A2">
        <v>4</v>
      </c>
      <c r="B2">
        <v>3</v>
      </c>
      <c r="C2" s="2">
        <v>45330.3856828704</v>
      </c>
      <c r="D2" s="2">
        <v>45334.3856828704</v>
      </c>
      <c r="E2">
        <v>0</v>
      </c>
      <c r="F2">
        <v>0</v>
      </c>
      <c r="G2">
        <v>9</v>
      </c>
      <c r="H2" t="s">
        <v>477</v>
      </c>
      <c r="I2">
        <v>12</v>
      </c>
    </row>
    <row r="3" ht="14.4" spans="1:9">
      <c r="A3">
        <v>5</v>
      </c>
      <c r="B3">
        <v>4</v>
      </c>
      <c r="C3" s="2">
        <v>45330.5312615741</v>
      </c>
      <c r="D3" s="2">
        <v>45334.5312615741</v>
      </c>
      <c r="E3">
        <v>0</v>
      </c>
      <c r="F3">
        <v>0</v>
      </c>
      <c r="G3">
        <v>8</v>
      </c>
      <c r="H3" t="s">
        <v>481</v>
      </c>
      <c r="I3">
        <v>13</v>
      </c>
    </row>
    <row r="4" ht="14.4" spans="1:9">
      <c r="A4">
        <v>6</v>
      </c>
      <c r="B4">
        <v>5</v>
      </c>
      <c r="C4" s="2">
        <v>45330.6826273148</v>
      </c>
      <c r="D4" s="2">
        <v>45334.6826273148</v>
      </c>
      <c r="E4">
        <v>0</v>
      </c>
      <c r="F4">
        <v>1</v>
      </c>
      <c r="G4">
        <v>7</v>
      </c>
      <c r="H4" t="s">
        <v>485</v>
      </c>
      <c r="I4">
        <v>14</v>
      </c>
    </row>
    <row r="5" ht="14.4" spans="1:9">
      <c r="A5">
        <v>7</v>
      </c>
      <c r="B5">
        <v>6</v>
      </c>
      <c r="C5" s="2">
        <v>45330.8775115741</v>
      </c>
      <c r="D5" s="2">
        <v>45334.8775115741</v>
      </c>
      <c r="E5">
        <v>1</v>
      </c>
      <c r="F5">
        <v>1</v>
      </c>
      <c r="G5">
        <v>6</v>
      </c>
      <c r="H5" t="s">
        <v>489</v>
      </c>
      <c r="I5">
        <v>15</v>
      </c>
    </row>
    <row r="6" ht="14.4" spans="1:9">
      <c r="A6">
        <v>8</v>
      </c>
      <c r="B6">
        <v>7</v>
      </c>
      <c r="C6" s="2">
        <v>45330.2157986111</v>
      </c>
      <c r="D6" s="2">
        <v>45334.2157986111</v>
      </c>
      <c r="E6">
        <v>1</v>
      </c>
      <c r="F6">
        <v>0</v>
      </c>
      <c r="G6">
        <v>5</v>
      </c>
      <c r="H6" t="s">
        <v>493</v>
      </c>
      <c r="I6">
        <v>16</v>
      </c>
    </row>
    <row r="7" ht="14.4" spans="1:9">
      <c r="A7">
        <v>9</v>
      </c>
      <c r="B7">
        <v>8</v>
      </c>
      <c r="C7" s="2">
        <v>45330.604375</v>
      </c>
      <c r="D7" s="2">
        <v>45334.604375</v>
      </c>
      <c r="E7">
        <v>1</v>
      </c>
      <c r="F7">
        <v>0</v>
      </c>
      <c r="G7">
        <v>4</v>
      </c>
      <c r="H7" t="s">
        <v>497</v>
      </c>
      <c r="I7">
        <v>17</v>
      </c>
    </row>
    <row r="8" ht="14.4" spans="1:9">
      <c r="A8">
        <v>10</v>
      </c>
      <c r="B8">
        <v>9</v>
      </c>
      <c r="C8" s="2">
        <v>45330.7882175926</v>
      </c>
      <c r="D8" s="2">
        <v>45334.7882175926</v>
      </c>
      <c r="E8">
        <v>0</v>
      </c>
      <c r="F8">
        <v>1</v>
      </c>
      <c r="G8">
        <v>3</v>
      </c>
      <c r="H8" t="s">
        <v>501</v>
      </c>
      <c r="I8">
        <v>18</v>
      </c>
    </row>
    <row r="9" ht="14.4" spans="1:9">
      <c r="A9">
        <v>11</v>
      </c>
      <c r="B9">
        <v>10</v>
      </c>
      <c r="C9" s="2">
        <v>45330.3256828704</v>
      </c>
      <c r="D9" s="2">
        <v>45334.3256828704</v>
      </c>
      <c r="E9">
        <v>1</v>
      </c>
      <c r="F9">
        <v>1</v>
      </c>
      <c r="G9">
        <v>2</v>
      </c>
      <c r="H9" t="s">
        <v>505</v>
      </c>
      <c r="I9">
        <v>19</v>
      </c>
    </row>
    <row r="10" ht="14.4" spans="1:9">
      <c r="A10">
        <v>12</v>
      </c>
      <c r="B10">
        <v>1</v>
      </c>
      <c r="C10" s="2">
        <v>45330.4309375</v>
      </c>
      <c r="D10" s="2">
        <v>45334.4309375</v>
      </c>
      <c r="E10">
        <v>1</v>
      </c>
      <c r="F10">
        <v>0</v>
      </c>
      <c r="G10">
        <v>1</v>
      </c>
      <c r="H10" t="s">
        <v>518</v>
      </c>
      <c r="I10">
        <v>20</v>
      </c>
    </row>
    <row r="11" ht="14.4" spans="4:4">
      <c r="D11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0"/>
  <sheetViews>
    <sheetView zoomScale="70" zoomScaleNormal="70" workbookViewId="0">
      <selection activeCell="E25" sqref="E25"/>
    </sheetView>
  </sheetViews>
  <sheetFormatPr defaultColWidth="12.5714285714286" defaultRowHeight="15.75" customHeight="1"/>
  <cols>
    <col min="1" max="1" width="10" style="36" customWidth="1"/>
    <col min="2" max="2" width="16.4285714285714" customWidth="1"/>
    <col min="3" max="3" width="20" customWidth="1"/>
    <col min="6" max="7" width="20" customWidth="1"/>
    <col min="8" max="10" width="19.8571428571429" customWidth="1"/>
    <col min="13" max="13" width="14.8571428571429" customWidth="1"/>
    <col min="14" max="14" width="16.4285714285714" customWidth="1"/>
    <col min="15" max="15" width="17.2857142857143" customWidth="1"/>
    <col min="16" max="16" width="14.8571428571429" customWidth="1"/>
    <col min="17" max="17" width="13.4285714285714" customWidth="1"/>
  </cols>
  <sheetData>
    <row r="1" s="36" customFormat="1" customHeight="1" spans="1:31">
      <c r="A1" s="36" t="s">
        <v>302</v>
      </c>
      <c r="B1" s="37" t="s">
        <v>303</v>
      </c>
      <c r="C1" s="38" t="s">
        <v>1</v>
      </c>
      <c r="D1" s="39" t="s">
        <v>304</v>
      </c>
      <c r="E1" s="37" t="s">
        <v>305</v>
      </c>
      <c r="F1" s="38" t="s">
        <v>306</v>
      </c>
      <c r="G1" s="38" t="s">
        <v>307</v>
      </c>
      <c r="H1" s="37" t="s">
        <v>308</v>
      </c>
      <c r="I1" s="37" t="s">
        <v>309</v>
      </c>
      <c r="J1" s="37" t="s">
        <v>310</v>
      </c>
      <c r="K1" s="37" t="s">
        <v>311</v>
      </c>
      <c r="L1" s="37" t="s">
        <v>312</v>
      </c>
      <c r="M1" s="37" t="s">
        <v>313</v>
      </c>
      <c r="N1" s="37" t="s">
        <v>8</v>
      </c>
      <c r="O1" s="37" t="s">
        <v>9</v>
      </c>
      <c r="P1" s="37" t="s">
        <v>10</v>
      </c>
      <c r="Q1" s="37" t="s">
        <v>314</v>
      </c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</row>
    <row r="2" customHeight="1" spans="1:17">
      <c r="A2" s="40">
        <v>1</v>
      </c>
      <c r="B2" s="8" t="s">
        <v>14</v>
      </c>
      <c r="C2" s="12" t="s">
        <v>15</v>
      </c>
      <c r="D2" s="20">
        <v>9500</v>
      </c>
      <c r="E2" s="8" t="s">
        <v>315</v>
      </c>
      <c r="F2" s="12">
        <v>2011</v>
      </c>
      <c r="G2" s="12" t="s">
        <v>16</v>
      </c>
      <c r="H2" s="8">
        <v>1</v>
      </c>
      <c r="I2" s="8">
        <v>1</v>
      </c>
      <c r="J2" s="8" t="s">
        <v>316</v>
      </c>
      <c r="K2" s="8" t="s">
        <v>316</v>
      </c>
      <c r="L2" s="8" t="s">
        <v>317</v>
      </c>
      <c r="M2" s="8" t="s">
        <v>318</v>
      </c>
      <c r="N2" s="21">
        <v>40</v>
      </c>
      <c r="O2" s="21">
        <v>13</v>
      </c>
      <c r="P2" s="8">
        <v>20</v>
      </c>
      <c r="Q2" s="8" t="s">
        <v>319</v>
      </c>
    </row>
    <row r="3" customHeight="1" spans="1:17">
      <c r="A3" s="40">
        <v>2</v>
      </c>
      <c r="B3" s="8" t="s">
        <v>22</v>
      </c>
      <c r="C3" s="12" t="s">
        <v>23</v>
      </c>
      <c r="D3" s="20">
        <v>5800</v>
      </c>
      <c r="E3" s="8" t="s">
        <v>320</v>
      </c>
      <c r="F3" s="12">
        <v>2022</v>
      </c>
      <c r="G3" s="12" t="s">
        <v>24</v>
      </c>
      <c r="H3" s="8">
        <v>0</v>
      </c>
      <c r="I3" s="8">
        <v>0</v>
      </c>
      <c r="J3" s="8" t="s">
        <v>321</v>
      </c>
      <c r="K3" s="8" t="s">
        <v>322</v>
      </c>
      <c r="L3" s="8" t="s">
        <v>317</v>
      </c>
      <c r="M3" s="8" t="s">
        <v>323</v>
      </c>
      <c r="N3" s="21" t="s">
        <v>28</v>
      </c>
      <c r="O3" s="21" t="s">
        <v>29</v>
      </c>
      <c r="P3" s="8">
        <v>21</v>
      </c>
      <c r="Q3" s="8" t="s">
        <v>319</v>
      </c>
    </row>
    <row r="4" customHeight="1" spans="1:17">
      <c r="A4" s="40">
        <v>3</v>
      </c>
      <c r="B4" s="8" t="s">
        <v>31</v>
      </c>
      <c r="C4" s="12" t="s">
        <v>32</v>
      </c>
      <c r="D4" s="20">
        <v>4200</v>
      </c>
      <c r="E4" s="8" t="s">
        <v>324</v>
      </c>
      <c r="F4" s="12">
        <v>2017</v>
      </c>
      <c r="G4" s="8" t="s">
        <v>16</v>
      </c>
      <c r="H4" s="8">
        <v>1</v>
      </c>
      <c r="I4" s="8">
        <v>1</v>
      </c>
      <c r="J4" s="8" t="s">
        <v>316</v>
      </c>
      <c r="K4" s="8" t="s">
        <v>325</v>
      </c>
      <c r="L4" s="8" t="s">
        <v>317</v>
      </c>
      <c r="M4" s="8" t="s">
        <v>326</v>
      </c>
      <c r="N4" s="21">
        <v>41</v>
      </c>
      <c r="O4" s="21">
        <v>13</v>
      </c>
      <c r="P4" s="8">
        <v>20</v>
      </c>
      <c r="Q4" s="8" t="s">
        <v>319</v>
      </c>
    </row>
    <row r="5" customHeight="1" spans="1:17">
      <c r="A5" s="40">
        <v>4</v>
      </c>
      <c r="B5" s="8" t="s">
        <v>36</v>
      </c>
      <c r="C5" s="12" t="s">
        <v>37</v>
      </c>
      <c r="D5" s="20">
        <v>7900</v>
      </c>
      <c r="E5" s="8" t="s">
        <v>315</v>
      </c>
      <c r="F5" s="12">
        <v>2004</v>
      </c>
      <c r="G5" s="12" t="s">
        <v>16</v>
      </c>
      <c r="H5" s="8">
        <v>1</v>
      </c>
      <c r="I5" s="8">
        <v>1</v>
      </c>
      <c r="J5" s="8" t="s">
        <v>316</v>
      </c>
      <c r="K5" s="8" t="s">
        <v>316</v>
      </c>
      <c r="L5" s="8" t="s">
        <v>317</v>
      </c>
      <c r="M5" s="8" t="s">
        <v>327</v>
      </c>
      <c r="N5" s="21">
        <v>43</v>
      </c>
      <c r="O5" s="21" t="s">
        <v>40</v>
      </c>
      <c r="P5" s="8">
        <v>22</v>
      </c>
      <c r="Q5" s="8" t="s">
        <v>319</v>
      </c>
    </row>
    <row r="6" customHeight="1" spans="1:17">
      <c r="A6" s="40">
        <v>5</v>
      </c>
      <c r="B6" s="8" t="s">
        <v>41</v>
      </c>
      <c r="C6" s="12" t="s">
        <v>42</v>
      </c>
      <c r="D6" s="20">
        <v>2800</v>
      </c>
      <c r="E6" s="8" t="s">
        <v>328</v>
      </c>
      <c r="F6" s="12">
        <v>2021</v>
      </c>
      <c r="G6" s="12" t="s">
        <v>16</v>
      </c>
      <c r="H6" s="8">
        <v>1</v>
      </c>
      <c r="I6" s="8">
        <v>1</v>
      </c>
      <c r="J6" s="8" t="s">
        <v>316</v>
      </c>
      <c r="K6" s="8" t="s">
        <v>325</v>
      </c>
      <c r="L6" s="8" t="s">
        <v>329</v>
      </c>
      <c r="M6" s="8" t="s">
        <v>327</v>
      </c>
      <c r="N6" s="21">
        <v>31</v>
      </c>
      <c r="O6" s="22">
        <v>45082</v>
      </c>
      <c r="P6" s="8">
        <v>20</v>
      </c>
      <c r="Q6" s="8" t="s">
        <v>319</v>
      </c>
    </row>
    <row r="7" customHeight="1" spans="1:17">
      <c r="A7" s="40">
        <v>6</v>
      </c>
      <c r="B7" s="8" t="s">
        <v>46</v>
      </c>
      <c r="C7" s="12" t="s">
        <v>47</v>
      </c>
      <c r="D7" s="20">
        <v>5500</v>
      </c>
      <c r="E7" s="8" t="s">
        <v>315</v>
      </c>
      <c r="F7" s="12">
        <v>2001</v>
      </c>
      <c r="G7" s="12" t="s">
        <v>49</v>
      </c>
      <c r="H7" s="8">
        <v>1</v>
      </c>
      <c r="I7" s="8">
        <v>1</v>
      </c>
      <c r="J7" s="8" t="s">
        <v>316</v>
      </c>
      <c r="K7" s="8" t="s">
        <v>325</v>
      </c>
      <c r="L7" s="8" t="s">
        <v>330</v>
      </c>
      <c r="M7" s="8" t="s">
        <v>327</v>
      </c>
      <c r="N7" s="21" t="s">
        <v>51</v>
      </c>
      <c r="O7" s="23">
        <v>45171</v>
      </c>
      <c r="P7" s="8">
        <v>20</v>
      </c>
      <c r="Q7" s="8" t="s">
        <v>319</v>
      </c>
    </row>
    <row r="8" customHeight="1" spans="1:17">
      <c r="A8" s="36">
        <v>7</v>
      </c>
      <c r="B8" s="8" t="s">
        <v>52</v>
      </c>
      <c r="C8" s="12" t="s">
        <v>53</v>
      </c>
      <c r="D8" s="20">
        <v>1400</v>
      </c>
      <c r="E8" s="8" t="s">
        <v>315</v>
      </c>
      <c r="F8" s="12">
        <v>2005</v>
      </c>
      <c r="G8" s="12" t="s">
        <v>16</v>
      </c>
      <c r="H8" s="8">
        <v>1</v>
      </c>
      <c r="I8" s="8">
        <v>1</v>
      </c>
      <c r="J8" s="8" t="s">
        <v>316</v>
      </c>
      <c r="K8" s="8" t="s">
        <v>316</v>
      </c>
      <c r="L8" s="8" t="s">
        <v>317</v>
      </c>
      <c r="M8" s="8" t="s">
        <v>331</v>
      </c>
      <c r="N8" s="21" t="s">
        <v>56</v>
      </c>
      <c r="O8" s="23">
        <v>45269</v>
      </c>
      <c r="P8" s="8">
        <v>20</v>
      </c>
      <c r="Q8" s="8" t="s">
        <v>319</v>
      </c>
    </row>
    <row r="9" customHeight="1" spans="1:17">
      <c r="A9" s="36">
        <v>8</v>
      </c>
      <c r="B9" s="8" t="s">
        <v>57</v>
      </c>
      <c r="C9" s="12" t="s">
        <v>58</v>
      </c>
      <c r="D9" s="20">
        <v>1200</v>
      </c>
      <c r="E9" s="8" t="s">
        <v>315</v>
      </c>
      <c r="F9" s="12">
        <v>2017</v>
      </c>
      <c r="H9" s="8">
        <v>0</v>
      </c>
      <c r="I9" s="8">
        <v>1</v>
      </c>
      <c r="J9" s="8" t="s">
        <v>316</v>
      </c>
      <c r="K9" s="8" t="s">
        <v>316</v>
      </c>
      <c r="L9" s="8" t="s">
        <v>59</v>
      </c>
      <c r="M9" s="8" t="s">
        <v>331</v>
      </c>
      <c r="N9" s="21">
        <v>42</v>
      </c>
      <c r="O9" s="21">
        <v>13</v>
      </c>
      <c r="P9" s="8">
        <v>22</v>
      </c>
      <c r="Q9" s="8" t="s">
        <v>332</v>
      </c>
    </row>
    <row r="10" customHeight="1" spans="1:17">
      <c r="A10" s="36">
        <v>9</v>
      </c>
      <c r="B10" s="8" t="s">
        <v>61</v>
      </c>
      <c r="C10" s="12" t="s">
        <v>62</v>
      </c>
      <c r="D10" s="20">
        <v>650</v>
      </c>
      <c r="E10" s="8" t="s">
        <v>324</v>
      </c>
      <c r="F10" s="12">
        <v>2015</v>
      </c>
      <c r="G10" s="12"/>
      <c r="H10" s="8">
        <v>0</v>
      </c>
      <c r="I10" s="8">
        <v>1</v>
      </c>
      <c r="J10" s="8" t="s">
        <v>316</v>
      </c>
      <c r="K10" s="8" t="s">
        <v>325</v>
      </c>
      <c r="L10" s="8" t="s">
        <v>317</v>
      </c>
      <c r="M10" s="8" t="s">
        <v>327</v>
      </c>
      <c r="N10" s="21" t="s">
        <v>63</v>
      </c>
      <c r="O10" s="21" t="s">
        <v>64</v>
      </c>
      <c r="P10" s="8">
        <v>19</v>
      </c>
      <c r="Q10" s="8" t="s">
        <v>319</v>
      </c>
    </row>
    <row r="11" customHeight="1" spans="1:17">
      <c r="A11" s="36">
        <v>10</v>
      </c>
      <c r="B11" s="8" t="s">
        <v>65</v>
      </c>
      <c r="C11" s="12" t="s">
        <v>66</v>
      </c>
      <c r="D11" s="20">
        <v>495</v>
      </c>
      <c r="E11" s="8" t="s">
        <v>315</v>
      </c>
      <c r="F11" s="12">
        <v>2006</v>
      </c>
      <c r="G11" s="12"/>
      <c r="H11" s="8">
        <v>1</v>
      </c>
      <c r="I11" s="8">
        <v>0</v>
      </c>
      <c r="J11" s="8" t="s">
        <v>316</v>
      </c>
      <c r="K11" s="8" t="s">
        <v>325</v>
      </c>
      <c r="L11" s="8" t="s">
        <v>317</v>
      </c>
      <c r="M11" s="8" t="s">
        <v>326</v>
      </c>
      <c r="N11" s="21">
        <v>38</v>
      </c>
      <c r="O11" s="23">
        <v>45177</v>
      </c>
      <c r="P11" s="8">
        <v>20</v>
      </c>
      <c r="Q11" s="8" t="s">
        <v>319</v>
      </c>
    </row>
    <row r="12" customHeight="1" spans="1:17">
      <c r="A12" s="36">
        <v>11</v>
      </c>
      <c r="B12" s="8" t="s">
        <v>67</v>
      </c>
      <c r="C12" s="12" t="s">
        <v>68</v>
      </c>
      <c r="D12" s="20">
        <v>1150</v>
      </c>
      <c r="E12" s="8" t="s">
        <v>328</v>
      </c>
      <c r="F12" s="12">
        <v>2000</v>
      </c>
      <c r="G12" s="12"/>
      <c r="H12" s="8">
        <v>0</v>
      </c>
      <c r="I12" s="8">
        <v>0</v>
      </c>
      <c r="J12" s="8" t="s">
        <v>316</v>
      </c>
      <c r="K12" s="8" t="s">
        <v>325</v>
      </c>
      <c r="L12" s="8" t="s">
        <v>317</v>
      </c>
      <c r="M12" s="8" t="s">
        <v>327</v>
      </c>
      <c r="N12" s="21" t="s">
        <v>69</v>
      </c>
      <c r="O12" s="23">
        <v>45176</v>
      </c>
      <c r="P12" s="8">
        <v>20</v>
      </c>
      <c r="Q12" s="8" t="s">
        <v>319</v>
      </c>
    </row>
    <row r="13" customHeight="1" spans="1:17">
      <c r="A13" s="36">
        <v>12</v>
      </c>
      <c r="B13" s="8" t="s">
        <v>70</v>
      </c>
      <c r="C13" s="12" t="s">
        <v>71</v>
      </c>
      <c r="D13" s="20">
        <v>1800</v>
      </c>
      <c r="E13" s="8" t="s">
        <v>315</v>
      </c>
      <c r="F13" s="12">
        <v>2022</v>
      </c>
      <c r="G13" s="12" t="s">
        <v>16</v>
      </c>
      <c r="H13" s="8">
        <v>1</v>
      </c>
      <c r="I13" s="8">
        <v>1</v>
      </c>
      <c r="J13" s="8" t="s">
        <v>316</v>
      </c>
      <c r="K13" s="8" t="s">
        <v>333</v>
      </c>
      <c r="L13" s="8" t="s">
        <v>317</v>
      </c>
      <c r="M13" s="8" t="s">
        <v>326</v>
      </c>
      <c r="N13" s="21">
        <v>41</v>
      </c>
      <c r="O13" s="21">
        <v>12</v>
      </c>
      <c r="P13" s="8">
        <v>20</v>
      </c>
      <c r="Q13" s="8" t="s">
        <v>319</v>
      </c>
    </row>
    <row r="14" customHeight="1" spans="1:17">
      <c r="A14" s="36">
        <v>13</v>
      </c>
      <c r="B14" s="8" t="s">
        <v>74</v>
      </c>
      <c r="C14" s="12" t="s">
        <v>75</v>
      </c>
      <c r="D14" s="20">
        <v>4500</v>
      </c>
      <c r="E14" s="8" t="s">
        <v>315</v>
      </c>
      <c r="F14" s="12">
        <v>2015</v>
      </c>
      <c r="G14" s="12" t="s">
        <v>16</v>
      </c>
      <c r="H14" s="8">
        <v>1</v>
      </c>
      <c r="I14" s="8">
        <v>0</v>
      </c>
      <c r="J14" s="8" t="s">
        <v>316</v>
      </c>
      <c r="K14" s="8" t="s">
        <v>322</v>
      </c>
      <c r="L14" s="8" t="s">
        <v>317</v>
      </c>
      <c r="M14" s="8" t="s">
        <v>326</v>
      </c>
      <c r="N14" s="21">
        <v>42</v>
      </c>
      <c r="O14" s="23">
        <v>45235</v>
      </c>
      <c r="P14" s="8">
        <v>24</v>
      </c>
      <c r="Q14" s="8" t="s">
        <v>319</v>
      </c>
    </row>
    <row r="15" customHeight="1" spans="1:17">
      <c r="A15" s="36">
        <v>14</v>
      </c>
      <c r="B15" s="8" t="s">
        <v>77</v>
      </c>
      <c r="C15" s="12">
        <v>104</v>
      </c>
      <c r="D15" s="20">
        <v>1400</v>
      </c>
      <c r="E15" s="8" t="s">
        <v>315</v>
      </c>
      <c r="F15" s="12">
        <v>2021</v>
      </c>
      <c r="G15" s="12"/>
      <c r="H15" s="8">
        <v>0</v>
      </c>
      <c r="I15" s="8">
        <v>1</v>
      </c>
      <c r="J15" s="8" t="s">
        <v>316</v>
      </c>
      <c r="K15" s="8" t="s">
        <v>325</v>
      </c>
      <c r="L15" s="8" t="s">
        <v>317</v>
      </c>
      <c r="M15" s="8" t="s">
        <v>331</v>
      </c>
      <c r="N15" s="21">
        <v>41</v>
      </c>
      <c r="O15" s="23">
        <v>45235</v>
      </c>
      <c r="P15" s="8">
        <v>20</v>
      </c>
      <c r="Q15" s="8" t="s">
        <v>319</v>
      </c>
    </row>
    <row r="16" customHeight="1" spans="1:17">
      <c r="A16" s="36">
        <v>15</v>
      </c>
      <c r="B16" s="8" t="s">
        <v>78</v>
      </c>
      <c r="C16" s="12" t="s">
        <v>79</v>
      </c>
      <c r="D16" s="20">
        <v>16000</v>
      </c>
      <c r="E16" s="8" t="s">
        <v>328</v>
      </c>
      <c r="F16" s="12">
        <v>1999</v>
      </c>
      <c r="G16" s="12" t="s">
        <v>16</v>
      </c>
      <c r="H16" s="8">
        <v>1</v>
      </c>
      <c r="I16" s="8">
        <v>1</v>
      </c>
      <c r="J16" s="8" t="s">
        <v>334</v>
      </c>
      <c r="K16" s="8" t="s">
        <v>325</v>
      </c>
      <c r="L16" s="8" t="s">
        <v>330</v>
      </c>
      <c r="M16" s="8" t="s">
        <v>327</v>
      </c>
      <c r="N16" s="21">
        <v>38</v>
      </c>
      <c r="O16" s="21" t="s">
        <v>82</v>
      </c>
      <c r="P16" s="8">
        <v>20</v>
      </c>
      <c r="Q16" s="8" t="s">
        <v>319</v>
      </c>
    </row>
    <row r="17" customHeight="1" spans="1:17">
      <c r="A17" s="36">
        <v>16</v>
      </c>
      <c r="B17" s="8" t="s">
        <v>83</v>
      </c>
      <c r="C17" s="12" t="s">
        <v>84</v>
      </c>
      <c r="D17" s="20">
        <v>22000</v>
      </c>
      <c r="E17" s="8" t="s">
        <v>315</v>
      </c>
      <c r="F17" s="12">
        <v>2006</v>
      </c>
      <c r="G17" s="12" t="s">
        <v>16</v>
      </c>
      <c r="H17" s="8">
        <v>0</v>
      </c>
      <c r="I17" s="8">
        <v>1</v>
      </c>
      <c r="J17" s="8" t="s">
        <v>316</v>
      </c>
      <c r="K17" s="8" t="s">
        <v>316</v>
      </c>
      <c r="L17" s="8" t="s">
        <v>317</v>
      </c>
      <c r="M17" s="8" t="s">
        <v>335</v>
      </c>
      <c r="N17" s="21">
        <v>41</v>
      </c>
      <c r="O17" s="23">
        <v>45177</v>
      </c>
      <c r="P17" s="8">
        <v>20</v>
      </c>
      <c r="Q17" s="8" t="s">
        <v>319</v>
      </c>
    </row>
    <row r="18" customHeight="1" spans="1:17">
      <c r="A18" s="36">
        <v>17</v>
      </c>
      <c r="B18" s="8" t="s">
        <v>87</v>
      </c>
      <c r="C18" s="12" t="s">
        <v>88</v>
      </c>
      <c r="D18" s="20">
        <v>19000</v>
      </c>
      <c r="E18" s="8" t="s">
        <v>315</v>
      </c>
      <c r="F18" s="12">
        <v>2008</v>
      </c>
      <c r="G18" s="12" t="s">
        <v>16</v>
      </c>
      <c r="H18" s="8">
        <v>0</v>
      </c>
      <c r="I18" s="8">
        <v>1</v>
      </c>
      <c r="J18" s="8" t="s">
        <v>316</v>
      </c>
      <c r="K18" s="8" t="s">
        <v>322</v>
      </c>
      <c r="L18" s="8" t="s">
        <v>317</v>
      </c>
      <c r="M18" s="8" t="s">
        <v>336</v>
      </c>
      <c r="N18" s="21">
        <v>41</v>
      </c>
      <c r="O18" s="21">
        <v>11</v>
      </c>
      <c r="P18" s="8">
        <v>22</v>
      </c>
      <c r="Q18" s="8" t="s">
        <v>319</v>
      </c>
    </row>
    <row r="19" customHeight="1" spans="1:17">
      <c r="A19" s="36">
        <v>18</v>
      </c>
      <c r="B19" s="8" t="s">
        <v>22</v>
      </c>
      <c r="C19" s="12" t="s">
        <v>91</v>
      </c>
      <c r="D19" s="20">
        <v>4500</v>
      </c>
      <c r="E19" s="8" t="s">
        <v>315</v>
      </c>
      <c r="F19" s="12">
        <v>2009</v>
      </c>
      <c r="G19" s="12" t="s">
        <v>16</v>
      </c>
      <c r="H19" s="8">
        <v>1</v>
      </c>
      <c r="I19" s="8">
        <v>1</v>
      </c>
      <c r="J19" s="8" t="s">
        <v>316</v>
      </c>
      <c r="K19" s="8" t="s">
        <v>316</v>
      </c>
      <c r="L19" s="8" t="s">
        <v>317</v>
      </c>
      <c r="M19" s="8" t="s">
        <v>335</v>
      </c>
      <c r="N19" s="21">
        <v>42</v>
      </c>
      <c r="O19" s="21" t="s">
        <v>93</v>
      </c>
      <c r="P19" s="8">
        <v>20</v>
      </c>
      <c r="Q19" s="8" t="s">
        <v>319</v>
      </c>
    </row>
    <row r="20" customHeight="1" spans="1:17">
      <c r="A20" s="36">
        <v>19</v>
      </c>
      <c r="B20" s="8" t="s">
        <v>36</v>
      </c>
      <c r="C20" s="12" t="s">
        <v>94</v>
      </c>
      <c r="D20" s="20">
        <v>3200</v>
      </c>
      <c r="E20" s="8" t="s">
        <v>337</v>
      </c>
      <c r="F20" s="12">
        <v>1999</v>
      </c>
      <c r="G20" s="12" t="s">
        <v>16</v>
      </c>
      <c r="H20" s="8">
        <v>1</v>
      </c>
      <c r="I20" s="8">
        <v>0</v>
      </c>
      <c r="J20" s="8" t="s">
        <v>316</v>
      </c>
      <c r="K20" s="8" t="s">
        <v>322</v>
      </c>
      <c r="L20" s="8" t="s">
        <v>317</v>
      </c>
      <c r="M20" s="8" t="s">
        <v>338</v>
      </c>
      <c r="N20" s="21">
        <v>42</v>
      </c>
      <c r="O20" s="21" t="s">
        <v>97</v>
      </c>
      <c r="P20" s="8">
        <v>20</v>
      </c>
      <c r="Q20" s="8" t="s">
        <v>319</v>
      </c>
    </row>
    <row r="21" customHeight="1" spans="1:17">
      <c r="A21" s="36">
        <v>20</v>
      </c>
      <c r="B21" s="8" t="s">
        <v>98</v>
      </c>
      <c r="C21" s="12" t="s">
        <v>99</v>
      </c>
      <c r="D21" s="20">
        <v>3900</v>
      </c>
      <c r="E21" s="8" t="s">
        <v>315</v>
      </c>
      <c r="F21" s="12">
        <v>2019</v>
      </c>
      <c r="G21" s="12" t="s">
        <v>16</v>
      </c>
      <c r="H21" s="8">
        <v>1</v>
      </c>
      <c r="I21" s="8">
        <v>0</v>
      </c>
      <c r="J21" s="8" t="s">
        <v>316</v>
      </c>
      <c r="K21" s="8" t="s">
        <v>325</v>
      </c>
      <c r="L21" s="8" t="s">
        <v>330</v>
      </c>
      <c r="M21" s="8" t="s">
        <v>326</v>
      </c>
      <c r="N21" s="21">
        <v>44</v>
      </c>
      <c r="O21" s="23">
        <v>45204</v>
      </c>
      <c r="P21" s="8">
        <v>22</v>
      </c>
      <c r="Q21" s="8" t="s">
        <v>319</v>
      </c>
    </row>
    <row r="22" customHeight="1" spans="1:17">
      <c r="A22" s="36">
        <v>21</v>
      </c>
      <c r="B22" s="8" t="s">
        <v>101</v>
      </c>
      <c r="C22" s="12" t="s">
        <v>102</v>
      </c>
      <c r="D22" s="20">
        <v>3500</v>
      </c>
      <c r="E22" s="8" t="s">
        <v>315</v>
      </c>
      <c r="F22" s="12">
        <v>2023</v>
      </c>
      <c r="G22" s="12" t="s">
        <v>16</v>
      </c>
      <c r="H22" s="8">
        <v>0</v>
      </c>
      <c r="I22" s="8">
        <v>1</v>
      </c>
      <c r="J22" s="8" t="s">
        <v>316</v>
      </c>
      <c r="K22" s="8" t="s">
        <v>325</v>
      </c>
      <c r="L22" s="8" t="s">
        <v>317</v>
      </c>
      <c r="M22" s="8" t="s">
        <v>331</v>
      </c>
      <c r="N22" s="21">
        <v>41</v>
      </c>
      <c r="O22" s="23">
        <v>45239</v>
      </c>
      <c r="P22" s="8">
        <v>22</v>
      </c>
      <c r="Q22" s="8" t="s">
        <v>319</v>
      </c>
    </row>
    <row r="23" customHeight="1" spans="1:17">
      <c r="A23" s="36">
        <v>22</v>
      </c>
      <c r="B23" s="8" t="s">
        <v>14</v>
      </c>
      <c r="C23" s="12" t="s">
        <v>104</v>
      </c>
      <c r="D23" s="20">
        <v>14000</v>
      </c>
      <c r="E23" s="8" t="s">
        <v>315</v>
      </c>
      <c r="F23" s="12">
        <v>2019</v>
      </c>
      <c r="G23" s="12"/>
      <c r="H23" s="8">
        <v>0</v>
      </c>
      <c r="I23" s="8">
        <v>1</v>
      </c>
      <c r="J23" s="8" t="s">
        <v>316</v>
      </c>
      <c r="K23" s="8" t="s">
        <v>316</v>
      </c>
      <c r="L23" s="8" t="s">
        <v>317</v>
      </c>
      <c r="M23" s="8" t="s">
        <v>326</v>
      </c>
      <c r="N23" s="21">
        <v>40</v>
      </c>
      <c r="O23" s="23">
        <v>45265</v>
      </c>
      <c r="P23" s="8">
        <v>20</v>
      </c>
      <c r="Q23" s="8" t="s">
        <v>319</v>
      </c>
    </row>
    <row r="24" customHeight="1" spans="1:17">
      <c r="A24" s="36">
        <v>23</v>
      </c>
      <c r="B24" s="8" t="s">
        <v>105</v>
      </c>
      <c r="C24" s="12" t="s">
        <v>106</v>
      </c>
      <c r="D24" s="20">
        <v>4800</v>
      </c>
      <c r="E24" s="8" t="s">
        <v>315</v>
      </c>
      <c r="F24" s="12">
        <v>2008</v>
      </c>
      <c r="G24" s="12" t="s">
        <v>16</v>
      </c>
      <c r="H24" s="8">
        <v>0</v>
      </c>
      <c r="I24" s="8">
        <v>0</v>
      </c>
      <c r="J24" s="8" t="s">
        <v>316</v>
      </c>
      <c r="K24" s="8" t="s">
        <v>325</v>
      </c>
      <c r="L24" s="8" t="s">
        <v>317</v>
      </c>
      <c r="M24" s="8" t="s">
        <v>339</v>
      </c>
      <c r="N24" s="21">
        <v>41</v>
      </c>
      <c r="O24" s="23">
        <v>45265</v>
      </c>
      <c r="P24" s="8">
        <v>20</v>
      </c>
      <c r="Q24" s="8" t="s">
        <v>319</v>
      </c>
    </row>
    <row r="25" customHeight="1" spans="1:17">
      <c r="A25" s="36">
        <v>24</v>
      </c>
      <c r="B25" s="8" t="s">
        <v>46</v>
      </c>
      <c r="C25" s="12" t="s">
        <v>109</v>
      </c>
      <c r="D25" s="20">
        <v>7500</v>
      </c>
      <c r="E25" s="8" t="s">
        <v>324</v>
      </c>
      <c r="F25" s="12">
        <v>2012</v>
      </c>
      <c r="G25" s="12" t="s">
        <v>49</v>
      </c>
      <c r="H25" s="8">
        <v>1</v>
      </c>
      <c r="I25" s="8">
        <v>0</v>
      </c>
      <c r="J25" s="8" t="s">
        <v>316</v>
      </c>
      <c r="K25" s="8" t="s">
        <v>325</v>
      </c>
      <c r="L25" s="8" t="s">
        <v>317</v>
      </c>
      <c r="M25" s="8" t="s">
        <v>335</v>
      </c>
      <c r="N25" s="21">
        <v>39</v>
      </c>
      <c r="O25" s="21" t="s">
        <v>111</v>
      </c>
      <c r="P25" s="8">
        <v>20</v>
      </c>
      <c r="Q25" s="8" t="s">
        <v>319</v>
      </c>
    </row>
    <row r="26" customHeight="1" spans="1:17">
      <c r="A26" s="36">
        <v>25</v>
      </c>
      <c r="B26" s="8" t="s">
        <v>74</v>
      </c>
      <c r="C26" s="12" t="s">
        <v>112</v>
      </c>
      <c r="D26" s="20">
        <v>200</v>
      </c>
      <c r="E26" s="8" t="s">
        <v>315</v>
      </c>
      <c r="F26" s="12">
        <v>2007</v>
      </c>
      <c r="G26" s="12"/>
      <c r="H26" s="8">
        <v>0</v>
      </c>
      <c r="I26" s="8">
        <v>0</v>
      </c>
      <c r="J26" s="8" t="s">
        <v>340</v>
      </c>
      <c r="K26" s="8" t="s">
        <v>322</v>
      </c>
      <c r="L26" s="8" t="s">
        <v>317</v>
      </c>
      <c r="M26" s="8" t="s">
        <v>326</v>
      </c>
      <c r="N26" s="21">
        <v>42</v>
      </c>
      <c r="O26" s="23">
        <v>45172</v>
      </c>
      <c r="P26" s="8">
        <v>22</v>
      </c>
      <c r="Q26" s="8" t="s">
        <v>319</v>
      </c>
    </row>
    <row r="27" customHeight="1" spans="1:17">
      <c r="A27" s="36">
        <v>26</v>
      </c>
      <c r="B27" s="8" t="s">
        <v>114</v>
      </c>
      <c r="C27" s="12" t="s">
        <v>115</v>
      </c>
      <c r="D27" s="20">
        <v>6200</v>
      </c>
      <c r="E27" s="8" t="s">
        <v>315</v>
      </c>
      <c r="F27" s="12">
        <v>2007</v>
      </c>
      <c r="G27" s="12"/>
      <c r="H27" s="8">
        <v>1</v>
      </c>
      <c r="I27" s="8">
        <v>0</v>
      </c>
      <c r="J27" s="8" t="s">
        <v>316</v>
      </c>
      <c r="K27" s="8" t="s">
        <v>325</v>
      </c>
      <c r="L27" s="8" t="s">
        <v>317</v>
      </c>
      <c r="M27" s="8" t="s">
        <v>326</v>
      </c>
      <c r="N27" s="21">
        <v>42</v>
      </c>
      <c r="O27" s="23">
        <v>45232</v>
      </c>
      <c r="P27" s="8">
        <v>22</v>
      </c>
      <c r="Q27" s="8" t="s">
        <v>319</v>
      </c>
    </row>
    <row r="28" customHeight="1" spans="1:17">
      <c r="A28" s="36">
        <v>27</v>
      </c>
      <c r="B28" s="8" t="s">
        <v>41</v>
      </c>
      <c r="C28" s="12" t="s">
        <v>116</v>
      </c>
      <c r="D28" s="20">
        <v>3500</v>
      </c>
      <c r="E28" s="8" t="s">
        <v>328</v>
      </c>
      <c r="F28" s="12">
        <v>2002</v>
      </c>
      <c r="G28" s="12"/>
      <c r="H28" s="8">
        <v>1</v>
      </c>
      <c r="I28" s="8">
        <v>1</v>
      </c>
      <c r="J28" s="8" t="s">
        <v>316</v>
      </c>
      <c r="K28" s="8" t="s">
        <v>325</v>
      </c>
      <c r="L28" s="8" t="s">
        <v>329</v>
      </c>
      <c r="M28" s="8" t="s">
        <v>327</v>
      </c>
      <c r="N28" s="21">
        <v>38</v>
      </c>
      <c r="O28" s="23">
        <v>45112</v>
      </c>
      <c r="P28" s="8">
        <v>18</v>
      </c>
      <c r="Q28" s="8" t="s">
        <v>319</v>
      </c>
    </row>
    <row r="29" customHeight="1" spans="1:17">
      <c r="A29" s="36">
        <v>28</v>
      </c>
      <c r="B29" s="8" t="s">
        <v>83</v>
      </c>
      <c r="C29" s="12" t="s">
        <v>84</v>
      </c>
      <c r="D29" s="20">
        <v>21000</v>
      </c>
      <c r="E29" s="8" t="s">
        <v>315</v>
      </c>
      <c r="F29" s="12">
        <v>2001</v>
      </c>
      <c r="G29" s="12"/>
      <c r="H29" s="8">
        <v>0</v>
      </c>
      <c r="I29" s="8">
        <v>0</v>
      </c>
      <c r="J29" s="8" t="s">
        <v>316</v>
      </c>
      <c r="K29" s="8" t="s">
        <v>316</v>
      </c>
      <c r="L29" s="8" t="s">
        <v>317</v>
      </c>
      <c r="M29" s="8" t="s">
        <v>335</v>
      </c>
      <c r="N29" s="21">
        <v>41</v>
      </c>
      <c r="O29" s="23">
        <v>45203</v>
      </c>
      <c r="P29" s="8">
        <v>20</v>
      </c>
      <c r="Q29" s="8" t="s">
        <v>319</v>
      </c>
    </row>
    <row r="30" customHeight="1" spans="1:17">
      <c r="A30" s="36">
        <v>29</v>
      </c>
      <c r="B30" s="8" t="s">
        <v>14</v>
      </c>
      <c r="C30" s="12" t="s">
        <v>117</v>
      </c>
      <c r="D30" s="20">
        <v>9000</v>
      </c>
      <c r="E30" s="8" t="s">
        <v>328</v>
      </c>
      <c r="F30" s="12">
        <v>1998</v>
      </c>
      <c r="G30" s="12"/>
      <c r="H30" s="8">
        <v>0</v>
      </c>
      <c r="I30" s="8">
        <v>1</v>
      </c>
      <c r="J30" s="8" t="s">
        <v>316</v>
      </c>
      <c r="K30" s="8" t="s">
        <v>118</v>
      </c>
      <c r="L30" s="8" t="s">
        <v>317</v>
      </c>
      <c r="M30" s="8" t="s">
        <v>326</v>
      </c>
      <c r="N30" s="21">
        <v>36</v>
      </c>
      <c r="O30" s="21">
        <v>12</v>
      </c>
      <c r="P30" s="8">
        <v>20</v>
      </c>
      <c r="Q30" s="8" t="s">
        <v>319</v>
      </c>
    </row>
    <row r="31" customHeight="1" spans="1:17">
      <c r="A31" s="36">
        <v>30</v>
      </c>
      <c r="B31" s="8" t="s">
        <v>22</v>
      </c>
      <c r="C31" s="12" t="s">
        <v>119</v>
      </c>
      <c r="D31" s="20">
        <v>5250</v>
      </c>
      <c r="E31" s="8" t="s">
        <v>315</v>
      </c>
      <c r="F31" s="12">
        <v>2014</v>
      </c>
      <c r="G31" s="12"/>
      <c r="H31" s="8">
        <v>1</v>
      </c>
      <c r="I31" s="8">
        <v>0</v>
      </c>
      <c r="J31" s="8" t="s">
        <v>316</v>
      </c>
      <c r="K31" s="8" t="s">
        <v>316</v>
      </c>
      <c r="L31" s="8" t="s">
        <v>330</v>
      </c>
      <c r="M31" s="8" t="s">
        <v>335</v>
      </c>
      <c r="N31" s="21">
        <v>42</v>
      </c>
      <c r="O31" s="21" t="s">
        <v>120</v>
      </c>
      <c r="P31" s="8">
        <v>20</v>
      </c>
      <c r="Q31" s="8" t="s">
        <v>121</v>
      </c>
    </row>
    <row r="32" customHeight="1" spans="1:17">
      <c r="A32" s="36">
        <v>31</v>
      </c>
      <c r="B32" s="8" t="s">
        <v>105</v>
      </c>
      <c r="C32" s="12" t="s">
        <v>122</v>
      </c>
      <c r="D32" s="20">
        <v>8800</v>
      </c>
      <c r="E32" s="8" t="s">
        <v>328</v>
      </c>
      <c r="F32" s="12">
        <v>1999</v>
      </c>
      <c r="G32" s="12"/>
      <c r="H32" s="8">
        <v>0</v>
      </c>
      <c r="I32" s="8">
        <v>1</v>
      </c>
      <c r="J32" s="8" t="s">
        <v>316</v>
      </c>
      <c r="K32" s="8" t="s">
        <v>341</v>
      </c>
      <c r="L32" s="8" t="s">
        <v>317</v>
      </c>
      <c r="M32" s="8" t="s">
        <v>327</v>
      </c>
      <c r="N32" s="21" t="s">
        <v>124</v>
      </c>
      <c r="O32" s="23">
        <v>45263</v>
      </c>
      <c r="P32" s="8">
        <v>20</v>
      </c>
      <c r="Q32" s="8" t="s">
        <v>319</v>
      </c>
    </row>
    <row r="33" customHeight="1" spans="1:17">
      <c r="A33" s="36">
        <v>32</v>
      </c>
      <c r="B33" s="8" t="s">
        <v>83</v>
      </c>
      <c r="C33" s="12" t="s">
        <v>84</v>
      </c>
      <c r="D33" s="20">
        <v>17800</v>
      </c>
      <c r="E33" s="8" t="s">
        <v>315</v>
      </c>
      <c r="F33" s="12">
        <v>1998</v>
      </c>
      <c r="G33" s="12"/>
      <c r="H33" s="8">
        <v>1</v>
      </c>
      <c r="I33" s="8">
        <v>1</v>
      </c>
      <c r="J33" s="8" t="s">
        <v>316</v>
      </c>
      <c r="K33" s="8" t="s">
        <v>316</v>
      </c>
      <c r="L33" s="8" t="s">
        <v>317</v>
      </c>
      <c r="M33" s="8" t="s">
        <v>335</v>
      </c>
      <c r="N33" s="21">
        <v>41</v>
      </c>
      <c r="O33" s="23">
        <v>45203</v>
      </c>
      <c r="P33" s="8">
        <v>20</v>
      </c>
      <c r="Q33" s="8" t="s">
        <v>319</v>
      </c>
    </row>
    <row r="34" customHeight="1" spans="1:17">
      <c r="A34" s="36">
        <v>33</v>
      </c>
      <c r="B34" s="8" t="s">
        <v>125</v>
      </c>
      <c r="C34" s="12" t="s">
        <v>126</v>
      </c>
      <c r="D34" s="20">
        <v>11500</v>
      </c>
      <c r="E34" s="8" t="s">
        <v>315</v>
      </c>
      <c r="F34" s="12">
        <v>2015</v>
      </c>
      <c r="G34" s="12"/>
      <c r="H34" s="8">
        <v>1</v>
      </c>
      <c r="I34" s="8">
        <v>0</v>
      </c>
      <c r="J34" s="8" t="s">
        <v>316</v>
      </c>
      <c r="K34" s="8" t="s">
        <v>342</v>
      </c>
      <c r="L34" s="8" t="s">
        <v>317</v>
      </c>
      <c r="M34" s="8" t="s">
        <v>318</v>
      </c>
      <c r="N34" s="21">
        <v>45</v>
      </c>
      <c r="O34" s="21" t="s">
        <v>128</v>
      </c>
      <c r="P34" s="8">
        <v>23</v>
      </c>
      <c r="Q34" s="8" t="s">
        <v>319</v>
      </c>
    </row>
    <row r="35" customHeight="1" spans="1:17">
      <c r="A35" s="36">
        <v>34</v>
      </c>
      <c r="B35" s="8" t="s">
        <v>129</v>
      </c>
      <c r="C35" s="12" t="s">
        <v>130</v>
      </c>
      <c r="D35" s="20">
        <v>6500</v>
      </c>
      <c r="E35" s="8" t="s">
        <v>328</v>
      </c>
      <c r="F35" s="12">
        <v>2010</v>
      </c>
      <c r="G35" s="12"/>
      <c r="H35" s="8">
        <v>0</v>
      </c>
      <c r="I35" s="8">
        <v>0</v>
      </c>
      <c r="J35" s="8" t="s">
        <v>316</v>
      </c>
      <c r="K35" s="8" t="s">
        <v>341</v>
      </c>
      <c r="L35" s="8" t="s">
        <v>317</v>
      </c>
      <c r="M35" s="8" t="s">
        <v>326</v>
      </c>
      <c r="N35" s="21">
        <v>42</v>
      </c>
      <c r="O35" s="21" t="s">
        <v>131</v>
      </c>
      <c r="P35" s="8">
        <v>20</v>
      </c>
      <c r="Q35" s="8" t="s">
        <v>319</v>
      </c>
    </row>
    <row r="36" customHeight="1" spans="1:17">
      <c r="A36" s="36">
        <v>35</v>
      </c>
      <c r="B36" s="8" t="s">
        <v>78</v>
      </c>
      <c r="C36" s="12" t="s">
        <v>79</v>
      </c>
      <c r="D36" s="20">
        <v>23500</v>
      </c>
      <c r="E36" s="8" t="s">
        <v>328</v>
      </c>
      <c r="F36" s="12">
        <v>2020</v>
      </c>
      <c r="G36" s="12"/>
      <c r="H36" s="8">
        <v>0</v>
      </c>
      <c r="I36" s="8">
        <v>0</v>
      </c>
      <c r="J36" s="8" t="s">
        <v>343</v>
      </c>
      <c r="K36" s="8" t="s">
        <v>325</v>
      </c>
      <c r="L36" s="8" t="s">
        <v>317</v>
      </c>
      <c r="M36" s="8" t="s">
        <v>327</v>
      </c>
      <c r="N36" s="21">
        <v>39</v>
      </c>
      <c r="O36" s="21" t="s">
        <v>82</v>
      </c>
      <c r="P36" s="8">
        <v>20</v>
      </c>
      <c r="Q36" s="8" t="s">
        <v>319</v>
      </c>
    </row>
    <row r="37" customHeight="1" spans="1:17">
      <c r="A37" s="36">
        <v>36</v>
      </c>
      <c r="B37" s="8" t="s">
        <v>133</v>
      </c>
      <c r="C37" s="12" t="s">
        <v>134</v>
      </c>
      <c r="D37" s="20">
        <v>10000</v>
      </c>
      <c r="E37" s="8" t="s">
        <v>337</v>
      </c>
      <c r="F37" s="12">
        <v>2010</v>
      </c>
      <c r="G37" s="12"/>
      <c r="H37" s="8">
        <v>0</v>
      </c>
      <c r="I37" s="8">
        <v>0</v>
      </c>
      <c r="J37" s="8" t="s">
        <v>316</v>
      </c>
      <c r="K37" s="8" t="s">
        <v>316</v>
      </c>
      <c r="L37" s="8" t="s">
        <v>317</v>
      </c>
      <c r="M37" s="8" t="s">
        <v>326</v>
      </c>
      <c r="N37" s="21">
        <v>42</v>
      </c>
      <c r="O37" s="23">
        <v>45173</v>
      </c>
      <c r="P37" s="8">
        <v>24</v>
      </c>
      <c r="Q37" s="8" t="s">
        <v>319</v>
      </c>
    </row>
    <row r="38" customHeight="1" spans="1:17">
      <c r="A38" s="36">
        <v>37</v>
      </c>
      <c r="B38" s="8" t="s">
        <v>135</v>
      </c>
      <c r="C38" s="12" t="s">
        <v>136</v>
      </c>
      <c r="D38" s="20">
        <v>9500</v>
      </c>
      <c r="E38" s="8" t="s">
        <v>337</v>
      </c>
      <c r="F38" s="12">
        <v>2011</v>
      </c>
      <c r="G38" s="12"/>
      <c r="H38" s="8">
        <v>1</v>
      </c>
      <c r="I38" s="8">
        <v>0</v>
      </c>
      <c r="J38" s="8" t="s">
        <v>316</v>
      </c>
      <c r="K38" s="8" t="s">
        <v>322</v>
      </c>
      <c r="L38" s="8" t="s">
        <v>317</v>
      </c>
      <c r="M38" s="8" t="s">
        <v>326</v>
      </c>
      <c r="N38" s="21">
        <v>44</v>
      </c>
      <c r="O38" s="23">
        <v>45265</v>
      </c>
      <c r="P38" s="8">
        <v>22</v>
      </c>
      <c r="Q38" s="8" t="s">
        <v>319</v>
      </c>
    </row>
    <row r="39" customHeight="1" spans="1:17">
      <c r="A39" s="36">
        <v>38</v>
      </c>
      <c r="B39" s="8" t="s">
        <v>87</v>
      </c>
      <c r="C39" s="12" t="s">
        <v>88</v>
      </c>
      <c r="D39" s="20">
        <v>21500</v>
      </c>
      <c r="E39" s="8" t="s">
        <v>328</v>
      </c>
      <c r="F39" s="12">
        <v>1997</v>
      </c>
      <c r="G39" s="12"/>
      <c r="H39" s="8">
        <v>1</v>
      </c>
      <c r="I39" s="8">
        <v>1</v>
      </c>
      <c r="J39" s="8" t="s">
        <v>316</v>
      </c>
      <c r="K39" s="8" t="s">
        <v>316</v>
      </c>
      <c r="L39" s="8" t="s">
        <v>317</v>
      </c>
      <c r="M39" s="8" t="s">
        <v>336</v>
      </c>
      <c r="N39" s="21">
        <v>41</v>
      </c>
      <c r="O39" s="21">
        <v>11</v>
      </c>
      <c r="P39" s="8">
        <v>20</v>
      </c>
      <c r="Q39" s="8" t="s">
        <v>319</v>
      </c>
    </row>
    <row r="40" customHeight="1" spans="1:17">
      <c r="A40" s="36">
        <v>39</v>
      </c>
      <c r="B40" s="8" t="s">
        <v>137</v>
      </c>
      <c r="C40" s="12" t="s">
        <v>138</v>
      </c>
      <c r="D40" s="20">
        <v>9800</v>
      </c>
      <c r="E40" s="8" t="s">
        <v>315</v>
      </c>
      <c r="F40" s="12">
        <v>2000</v>
      </c>
      <c r="G40" s="12"/>
      <c r="H40" s="8">
        <v>0</v>
      </c>
      <c r="I40" s="8">
        <v>1</v>
      </c>
      <c r="J40" s="8" t="s">
        <v>316</v>
      </c>
      <c r="K40" s="8" t="s">
        <v>325</v>
      </c>
      <c r="L40" s="8" t="s">
        <v>317</v>
      </c>
      <c r="M40" s="8" t="s">
        <v>327</v>
      </c>
      <c r="N40" s="21">
        <v>43</v>
      </c>
      <c r="O40" s="23">
        <v>45287</v>
      </c>
      <c r="P40" s="8">
        <v>23</v>
      </c>
      <c r="Q40" s="8" t="s">
        <v>319</v>
      </c>
    </row>
    <row r="41" customHeight="1" spans="1:17">
      <c r="A41" s="36">
        <v>40</v>
      </c>
      <c r="B41" s="8" t="s">
        <v>83</v>
      </c>
      <c r="C41" s="12" t="s">
        <v>84</v>
      </c>
      <c r="D41" s="20">
        <v>19900</v>
      </c>
      <c r="E41" s="8" t="s">
        <v>337</v>
      </c>
      <c r="F41" s="12">
        <v>2005</v>
      </c>
      <c r="G41" s="12"/>
      <c r="H41" s="8">
        <v>0</v>
      </c>
      <c r="I41" s="8">
        <v>0</v>
      </c>
      <c r="J41" s="8" t="s">
        <v>316</v>
      </c>
      <c r="K41" s="8" t="s">
        <v>316</v>
      </c>
      <c r="L41" s="8" t="s">
        <v>317</v>
      </c>
      <c r="M41" s="8" t="s">
        <v>335</v>
      </c>
      <c r="N41" s="21">
        <v>41</v>
      </c>
      <c r="O41" s="23">
        <v>45203</v>
      </c>
      <c r="P41" s="8">
        <v>20</v>
      </c>
      <c r="Q41" s="8" t="s">
        <v>319</v>
      </c>
    </row>
    <row r="42" customHeight="1" spans="1:17">
      <c r="A42" s="36">
        <v>41</v>
      </c>
      <c r="B42" s="8" t="s">
        <v>125</v>
      </c>
      <c r="C42" s="12" t="s">
        <v>126</v>
      </c>
      <c r="D42" s="20">
        <v>14400</v>
      </c>
      <c r="E42" s="8" t="s">
        <v>315</v>
      </c>
      <c r="F42" s="12">
        <v>2015</v>
      </c>
      <c r="G42" s="12"/>
      <c r="H42" s="8">
        <v>0</v>
      </c>
      <c r="I42" s="8">
        <v>0</v>
      </c>
      <c r="J42" s="8" t="s">
        <v>316</v>
      </c>
      <c r="K42" s="8" t="s">
        <v>342</v>
      </c>
      <c r="L42" s="8" t="s">
        <v>317</v>
      </c>
      <c r="M42" s="8" t="s">
        <v>318</v>
      </c>
      <c r="N42" s="21">
        <v>45</v>
      </c>
      <c r="O42" s="21" t="s">
        <v>139</v>
      </c>
      <c r="P42" s="8">
        <v>22</v>
      </c>
      <c r="Q42" s="8" t="s">
        <v>319</v>
      </c>
    </row>
    <row r="43" customHeight="1" spans="1:17">
      <c r="A43" s="36">
        <v>42</v>
      </c>
      <c r="B43" s="8" t="s">
        <v>78</v>
      </c>
      <c r="C43" s="12" t="s">
        <v>140</v>
      </c>
      <c r="D43" s="20">
        <v>9500</v>
      </c>
      <c r="E43" s="8" t="s">
        <v>328</v>
      </c>
      <c r="F43" s="12">
        <v>1998</v>
      </c>
      <c r="G43" s="12"/>
      <c r="H43" s="8">
        <v>0</v>
      </c>
      <c r="I43" s="8">
        <v>0</v>
      </c>
      <c r="J43" s="8" t="s">
        <v>316</v>
      </c>
      <c r="K43" s="8" t="s">
        <v>325</v>
      </c>
      <c r="L43" s="8" t="s">
        <v>317</v>
      </c>
      <c r="M43" s="8" t="s">
        <v>326</v>
      </c>
      <c r="N43" s="21">
        <v>42</v>
      </c>
      <c r="O43" s="21" t="s">
        <v>141</v>
      </c>
      <c r="P43" s="8">
        <v>22</v>
      </c>
      <c r="Q43" s="8" t="s">
        <v>319</v>
      </c>
    </row>
    <row r="44" customHeight="1" spans="1:17">
      <c r="A44" s="36">
        <v>43</v>
      </c>
      <c r="B44" s="8" t="s">
        <v>142</v>
      </c>
      <c r="C44" s="12" t="s">
        <v>143</v>
      </c>
      <c r="D44" s="20">
        <v>12800</v>
      </c>
      <c r="E44" s="8" t="s">
        <v>315</v>
      </c>
      <c r="F44" s="12">
        <v>2021</v>
      </c>
      <c r="G44" s="12"/>
      <c r="H44" s="8">
        <v>1</v>
      </c>
      <c r="I44" s="8">
        <v>0</v>
      </c>
      <c r="J44" s="8" t="s">
        <v>321</v>
      </c>
      <c r="K44" s="8" t="s">
        <v>325</v>
      </c>
      <c r="L44" s="8" t="s">
        <v>317</v>
      </c>
      <c r="M44" s="8" t="s">
        <v>326</v>
      </c>
      <c r="N44" s="21">
        <v>40</v>
      </c>
      <c r="O44" s="23">
        <v>45061</v>
      </c>
      <c r="P44" s="8">
        <v>28</v>
      </c>
      <c r="Q44" s="8" t="s">
        <v>319</v>
      </c>
    </row>
    <row r="45" customHeight="1" spans="1:17">
      <c r="A45" s="36">
        <v>44</v>
      </c>
      <c r="B45" s="8" t="s">
        <v>144</v>
      </c>
      <c r="C45" s="12" t="s">
        <v>145</v>
      </c>
      <c r="D45" s="20">
        <v>6500</v>
      </c>
      <c r="E45" s="8" t="s">
        <v>315</v>
      </c>
      <c r="F45" s="12">
        <v>2004</v>
      </c>
      <c r="G45" s="12"/>
      <c r="H45" s="8">
        <v>1</v>
      </c>
      <c r="I45" s="8">
        <v>1</v>
      </c>
      <c r="J45" s="8" t="s">
        <v>316</v>
      </c>
      <c r="K45" s="8" t="s">
        <v>325</v>
      </c>
      <c r="L45" s="8" t="s">
        <v>317</v>
      </c>
      <c r="M45" s="8" t="s">
        <v>335</v>
      </c>
      <c r="N45" s="21">
        <v>44</v>
      </c>
      <c r="O45" s="21" t="s">
        <v>146</v>
      </c>
      <c r="P45" s="8">
        <v>20</v>
      </c>
      <c r="Q45" s="8" t="s">
        <v>319</v>
      </c>
    </row>
    <row r="46" customHeight="1" spans="1:17">
      <c r="A46" s="36">
        <v>45</v>
      </c>
      <c r="B46" s="8" t="s">
        <v>147</v>
      </c>
      <c r="C46" s="12" t="s">
        <v>148</v>
      </c>
      <c r="D46" s="20">
        <v>7800</v>
      </c>
      <c r="E46" s="8" t="s">
        <v>337</v>
      </c>
      <c r="F46" s="12">
        <v>1997</v>
      </c>
      <c r="G46" s="12"/>
      <c r="H46" s="8">
        <v>1</v>
      </c>
      <c r="I46" s="8">
        <v>0</v>
      </c>
      <c r="J46" s="8" t="s">
        <v>316</v>
      </c>
      <c r="K46" s="8" t="s">
        <v>316</v>
      </c>
      <c r="L46" s="8" t="s">
        <v>317</v>
      </c>
      <c r="M46" s="8" t="s">
        <v>326</v>
      </c>
      <c r="N46" s="21">
        <v>42</v>
      </c>
      <c r="O46" s="21" t="s">
        <v>149</v>
      </c>
      <c r="P46" s="8">
        <v>20</v>
      </c>
      <c r="Q46" s="8" t="s">
        <v>319</v>
      </c>
    </row>
    <row r="47" customHeight="1" spans="1:17">
      <c r="A47" s="36">
        <v>46</v>
      </c>
      <c r="B47" s="8" t="s">
        <v>150</v>
      </c>
      <c r="C47" s="12" t="s">
        <v>151</v>
      </c>
      <c r="D47" s="20">
        <v>9200</v>
      </c>
      <c r="E47" s="8" t="s">
        <v>328</v>
      </c>
      <c r="F47" s="12">
        <v>2011</v>
      </c>
      <c r="G47" s="12"/>
      <c r="H47" s="8">
        <v>1</v>
      </c>
      <c r="I47" s="8">
        <v>1</v>
      </c>
      <c r="J47" s="8" t="s">
        <v>316</v>
      </c>
      <c r="K47" s="8" t="s">
        <v>325</v>
      </c>
      <c r="L47" s="8" t="s">
        <v>317</v>
      </c>
      <c r="M47" s="8" t="s">
        <v>335</v>
      </c>
      <c r="N47" s="21">
        <v>42</v>
      </c>
      <c r="O47" s="23">
        <v>45262</v>
      </c>
      <c r="P47" s="8">
        <v>21</v>
      </c>
      <c r="Q47" s="8" t="s">
        <v>319</v>
      </c>
    </row>
    <row r="48" customHeight="1" spans="1:17">
      <c r="A48" s="36">
        <v>47</v>
      </c>
      <c r="B48" s="8" t="s">
        <v>152</v>
      </c>
      <c r="C48" s="12" t="s">
        <v>153</v>
      </c>
      <c r="D48" s="20">
        <v>6500</v>
      </c>
      <c r="E48" s="8" t="s">
        <v>315</v>
      </c>
      <c r="F48" s="12">
        <v>1997</v>
      </c>
      <c r="G48" s="12"/>
      <c r="H48" s="8">
        <v>1</v>
      </c>
      <c r="I48" s="8">
        <v>0</v>
      </c>
      <c r="J48" s="8" t="s">
        <v>321</v>
      </c>
      <c r="K48" s="8" t="s">
        <v>322</v>
      </c>
      <c r="L48" s="8" t="s">
        <v>317</v>
      </c>
      <c r="M48" s="8" t="s">
        <v>335</v>
      </c>
      <c r="N48" s="21">
        <v>42</v>
      </c>
      <c r="O48" s="23">
        <v>45172</v>
      </c>
      <c r="P48" s="8">
        <v>20</v>
      </c>
      <c r="Q48" s="8" t="s">
        <v>319</v>
      </c>
    </row>
    <row r="49" customHeight="1" spans="1:17">
      <c r="A49" s="36">
        <v>48</v>
      </c>
      <c r="B49" s="8" t="s">
        <v>105</v>
      </c>
      <c r="C49" s="12" t="s">
        <v>122</v>
      </c>
      <c r="D49" s="20">
        <v>8400</v>
      </c>
      <c r="E49" s="8" t="s">
        <v>328</v>
      </c>
      <c r="F49" s="12">
        <v>2006</v>
      </c>
      <c r="G49" s="12"/>
      <c r="H49" s="8">
        <v>0</v>
      </c>
      <c r="I49" s="8">
        <v>1</v>
      </c>
      <c r="J49" s="8" t="s">
        <v>316</v>
      </c>
      <c r="K49" s="8" t="s">
        <v>325</v>
      </c>
      <c r="L49" s="8" t="s">
        <v>317</v>
      </c>
      <c r="M49" s="8" t="s">
        <v>327</v>
      </c>
      <c r="N49" s="21">
        <v>41</v>
      </c>
      <c r="O49" s="23">
        <v>45263</v>
      </c>
      <c r="P49" s="8">
        <v>22</v>
      </c>
      <c r="Q49" s="8" t="s">
        <v>319</v>
      </c>
    </row>
    <row r="50" customHeight="1" spans="1:17">
      <c r="A50" s="36">
        <v>49</v>
      </c>
      <c r="B50" s="8" t="s">
        <v>137</v>
      </c>
      <c r="C50" s="12" t="s">
        <v>138</v>
      </c>
      <c r="D50" s="20">
        <v>6200</v>
      </c>
      <c r="E50" s="8" t="s">
        <v>328</v>
      </c>
      <c r="F50" s="12">
        <v>1999</v>
      </c>
      <c r="G50" s="12"/>
      <c r="H50" s="8">
        <v>1</v>
      </c>
      <c r="I50" s="8">
        <v>1</v>
      </c>
      <c r="J50" s="8" t="s">
        <v>316</v>
      </c>
      <c r="K50" s="8" t="s">
        <v>325</v>
      </c>
      <c r="L50" s="8" t="s">
        <v>317</v>
      </c>
      <c r="M50" s="8" t="s">
        <v>327</v>
      </c>
      <c r="N50" s="21">
        <v>43</v>
      </c>
      <c r="O50" s="23">
        <v>45273</v>
      </c>
      <c r="P50" s="8">
        <v>23</v>
      </c>
      <c r="Q50" s="8" t="s">
        <v>319</v>
      </c>
    </row>
    <row r="51" customHeight="1" spans="1:17">
      <c r="A51" s="36">
        <v>50</v>
      </c>
      <c r="B51" s="8" t="s">
        <v>67</v>
      </c>
      <c r="C51" s="12" t="s">
        <v>68</v>
      </c>
      <c r="D51" s="20">
        <v>1600</v>
      </c>
      <c r="E51" s="8" t="s">
        <v>337</v>
      </c>
      <c r="F51" s="12">
        <v>2010</v>
      </c>
      <c r="G51" s="12"/>
      <c r="H51" s="8">
        <v>1</v>
      </c>
      <c r="I51" s="8">
        <v>0</v>
      </c>
      <c r="J51" s="8" t="s">
        <v>316</v>
      </c>
      <c r="K51" s="8" t="s">
        <v>325</v>
      </c>
      <c r="L51" s="8" t="s">
        <v>317</v>
      </c>
      <c r="M51" s="8" t="s">
        <v>327</v>
      </c>
      <c r="N51" s="21" t="s">
        <v>69</v>
      </c>
      <c r="O51" s="23">
        <v>45172</v>
      </c>
      <c r="P51" s="8">
        <v>20</v>
      </c>
      <c r="Q51" s="8" t="s">
        <v>319</v>
      </c>
    </row>
    <row r="52" customHeight="1" spans="1:17">
      <c r="A52" s="36">
        <v>51</v>
      </c>
      <c r="B52" s="8" t="s">
        <v>154</v>
      </c>
      <c r="C52" s="12" t="s">
        <v>155</v>
      </c>
      <c r="D52" s="20">
        <v>29800</v>
      </c>
      <c r="E52" s="8" t="s">
        <v>337</v>
      </c>
      <c r="F52" s="12">
        <v>2016</v>
      </c>
      <c r="G52" s="12"/>
      <c r="H52" s="8">
        <v>0</v>
      </c>
      <c r="I52" s="8">
        <v>1</v>
      </c>
      <c r="J52" s="8" t="s">
        <v>316</v>
      </c>
      <c r="K52" s="8" t="s">
        <v>316</v>
      </c>
      <c r="L52" s="8" t="s">
        <v>317</v>
      </c>
      <c r="M52" s="8" t="s">
        <v>344</v>
      </c>
      <c r="N52" s="21" t="s">
        <v>157</v>
      </c>
      <c r="O52" s="23">
        <v>45141</v>
      </c>
      <c r="P52" s="8">
        <v>20</v>
      </c>
      <c r="Q52" s="8" t="s">
        <v>319</v>
      </c>
    </row>
    <row r="53" customHeight="1" spans="1:17">
      <c r="A53" s="36">
        <v>52</v>
      </c>
      <c r="B53" s="8" t="s">
        <v>83</v>
      </c>
      <c r="C53" s="12" t="s">
        <v>84</v>
      </c>
      <c r="D53" s="20">
        <v>24500</v>
      </c>
      <c r="E53" s="8" t="s">
        <v>337</v>
      </c>
      <c r="F53" s="12">
        <v>2000</v>
      </c>
      <c r="G53" s="12"/>
      <c r="H53" s="8">
        <v>1</v>
      </c>
      <c r="I53" s="8">
        <v>0</v>
      </c>
      <c r="J53" s="8" t="s">
        <v>316</v>
      </c>
      <c r="K53" s="8" t="s">
        <v>316</v>
      </c>
      <c r="L53" s="8" t="s">
        <v>317</v>
      </c>
      <c r="M53" s="8" t="s">
        <v>335</v>
      </c>
      <c r="N53" s="21">
        <v>41</v>
      </c>
      <c r="O53" s="23">
        <v>45177</v>
      </c>
      <c r="P53" s="8">
        <v>20</v>
      </c>
      <c r="Q53" s="8" t="s">
        <v>319</v>
      </c>
    </row>
    <row r="54" customHeight="1" spans="1:17">
      <c r="A54" s="36">
        <v>53</v>
      </c>
      <c r="B54" s="8" t="s">
        <v>105</v>
      </c>
      <c r="C54" s="12" t="s">
        <v>122</v>
      </c>
      <c r="D54" s="20">
        <v>7950</v>
      </c>
      <c r="E54" s="8" t="s">
        <v>328</v>
      </c>
      <c r="F54" s="12">
        <v>2023</v>
      </c>
      <c r="G54" s="12"/>
      <c r="H54" s="8">
        <v>0</v>
      </c>
      <c r="I54" s="8">
        <v>1</v>
      </c>
      <c r="J54" s="8" t="s">
        <v>316</v>
      </c>
      <c r="K54" s="8" t="s">
        <v>325</v>
      </c>
      <c r="L54" s="8" t="s">
        <v>317</v>
      </c>
      <c r="M54" s="8" t="s">
        <v>327</v>
      </c>
      <c r="N54" s="21">
        <v>41</v>
      </c>
      <c r="O54" s="23">
        <v>45263</v>
      </c>
      <c r="P54" s="8">
        <v>22</v>
      </c>
      <c r="Q54" s="8" t="s">
        <v>319</v>
      </c>
    </row>
    <row r="55" customHeight="1" spans="1:17">
      <c r="A55" s="36">
        <v>54</v>
      </c>
      <c r="B55" s="8" t="s">
        <v>152</v>
      </c>
      <c r="C55" s="12" t="s">
        <v>153</v>
      </c>
      <c r="D55" s="20">
        <v>8200</v>
      </c>
      <c r="E55" s="8" t="s">
        <v>315</v>
      </c>
      <c r="F55" s="12">
        <v>2001</v>
      </c>
      <c r="G55" s="12"/>
      <c r="H55" s="8">
        <v>0</v>
      </c>
      <c r="I55" s="8">
        <v>1</v>
      </c>
      <c r="J55" s="8" t="s">
        <v>321</v>
      </c>
      <c r="K55" s="8" t="s">
        <v>322</v>
      </c>
      <c r="L55" s="8" t="s">
        <v>317</v>
      </c>
      <c r="M55" s="8" t="s">
        <v>335</v>
      </c>
      <c r="N55" s="21">
        <v>42</v>
      </c>
      <c r="O55" s="23">
        <v>45204</v>
      </c>
      <c r="P55" s="8">
        <v>22</v>
      </c>
      <c r="Q55" s="8" t="s">
        <v>319</v>
      </c>
    </row>
    <row r="56" customHeight="1" spans="1:17">
      <c r="A56" s="36">
        <v>55</v>
      </c>
      <c r="B56" s="8" t="s">
        <v>125</v>
      </c>
      <c r="C56" s="12" t="s">
        <v>126</v>
      </c>
      <c r="D56" s="20">
        <v>11500</v>
      </c>
      <c r="E56" s="8" t="s">
        <v>315</v>
      </c>
      <c r="F56" s="12">
        <v>2011</v>
      </c>
      <c r="G56" s="12"/>
      <c r="H56" s="8">
        <v>1</v>
      </c>
      <c r="I56" s="8">
        <v>1</v>
      </c>
      <c r="J56" s="8" t="s">
        <v>316</v>
      </c>
      <c r="K56" s="8" t="s">
        <v>342</v>
      </c>
      <c r="L56" s="8" t="s">
        <v>317</v>
      </c>
      <c r="M56" s="8" t="s">
        <v>318</v>
      </c>
      <c r="N56" s="21">
        <v>45</v>
      </c>
      <c r="O56" s="21" t="s">
        <v>128</v>
      </c>
      <c r="P56" s="8">
        <v>23</v>
      </c>
      <c r="Q56" s="8" t="s">
        <v>319</v>
      </c>
    </row>
    <row r="57" customHeight="1" spans="1:17">
      <c r="A57" s="36">
        <v>56</v>
      </c>
      <c r="B57" s="8" t="s">
        <v>129</v>
      </c>
      <c r="C57" s="12" t="s">
        <v>158</v>
      </c>
      <c r="D57" s="20">
        <v>9400</v>
      </c>
      <c r="E57" s="8" t="s">
        <v>328</v>
      </c>
      <c r="F57" s="12">
        <v>1996</v>
      </c>
      <c r="G57" s="12"/>
      <c r="H57" s="8">
        <v>0</v>
      </c>
      <c r="I57" s="8">
        <v>1</v>
      </c>
      <c r="J57" s="8" t="s">
        <v>316</v>
      </c>
      <c r="K57" s="8" t="s">
        <v>325</v>
      </c>
      <c r="L57" s="8" t="s">
        <v>317</v>
      </c>
      <c r="M57" s="8" t="s">
        <v>326</v>
      </c>
      <c r="N57" s="21">
        <v>42</v>
      </c>
      <c r="O57" s="21" t="s">
        <v>159</v>
      </c>
      <c r="P57" s="8">
        <v>22</v>
      </c>
      <c r="Q57" s="8" t="s">
        <v>319</v>
      </c>
    </row>
    <row r="58" customHeight="1" spans="1:17">
      <c r="A58" s="36">
        <v>57</v>
      </c>
      <c r="B58" s="8" t="s">
        <v>147</v>
      </c>
      <c r="C58" s="12" t="s">
        <v>148</v>
      </c>
      <c r="D58" s="20">
        <v>6700</v>
      </c>
      <c r="E58" s="8" t="s">
        <v>337</v>
      </c>
      <c r="F58" s="12">
        <v>2016</v>
      </c>
      <c r="G58" s="12"/>
      <c r="H58" s="8">
        <v>1</v>
      </c>
      <c r="I58" s="8">
        <v>1</v>
      </c>
      <c r="J58" s="8" t="s">
        <v>316</v>
      </c>
      <c r="K58" s="8" t="s">
        <v>316</v>
      </c>
      <c r="L58" s="8" t="s">
        <v>317</v>
      </c>
      <c r="M58" s="8" t="s">
        <v>326</v>
      </c>
      <c r="N58" s="21">
        <v>38</v>
      </c>
      <c r="O58" s="21" t="s">
        <v>149</v>
      </c>
      <c r="P58" s="8">
        <v>25</v>
      </c>
      <c r="Q58" s="8" t="s">
        <v>319</v>
      </c>
    </row>
    <row r="59" customHeight="1" spans="1:17">
      <c r="A59" s="36">
        <v>58</v>
      </c>
      <c r="B59" s="8" t="s">
        <v>144</v>
      </c>
      <c r="C59" s="12" t="s">
        <v>145</v>
      </c>
      <c r="D59" s="20">
        <v>6100</v>
      </c>
      <c r="E59" s="8" t="s">
        <v>315</v>
      </c>
      <c r="F59" s="12">
        <v>2006</v>
      </c>
      <c r="G59" s="12"/>
      <c r="H59" s="8">
        <v>1</v>
      </c>
      <c r="I59" s="8">
        <v>0</v>
      </c>
      <c r="J59" s="8" t="s">
        <v>316</v>
      </c>
      <c r="K59" s="8" t="s">
        <v>325</v>
      </c>
      <c r="L59" s="8" t="s">
        <v>317</v>
      </c>
      <c r="M59" s="8" t="s">
        <v>335</v>
      </c>
      <c r="N59" s="21">
        <v>42</v>
      </c>
      <c r="O59" s="21" t="s">
        <v>160</v>
      </c>
      <c r="P59" s="8">
        <v>20</v>
      </c>
      <c r="Q59" s="8" t="s">
        <v>319</v>
      </c>
    </row>
    <row r="60" customHeight="1" spans="1:17">
      <c r="A60" s="36">
        <v>59</v>
      </c>
      <c r="B60" s="8" t="s">
        <v>87</v>
      </c>
      <c r="C60" s="12" t="s">
        <v>88</v>
      </c>
      <c r="D60" s="20">
        <v>16300</v>
      </c>
      <c r="E60" s="8" t="s">
        <v>337</v>
      </c>
      <c r="F60" s="12">
        <v>1996</v>
      </c>
      <c r="G60" s="12"/>
      <c r="H60" s="8">
        <v>0</v>
      </c>
      <c r="I60" s="8">
        <v>0</v>
      </c>
      <c r="J60" s="8" t="s">
        <v>316</v>
      </c>
      <c r="K60" s="8" t="s">
        <v>316</v>
      </c>
      <c r="L60" s="8" t="s">
        <v>317</v>
      </c>
      <c r="M60" s="8" t="s">
        <v>336</v>
      </c>
      <c r="N60" s="21">
        <v>41</v>
      </c>
      <c r="O60" s="21">
        <v>11</v>
      </c>
      <c r="P60" s="8">
        <v>22</v>
      </c>
      <c r="Q60" s="8" t="s">
        <v>319</v>
      </c>
    </row>
    <row r="61" customHeight="1" spans="1:17">
      <c r="A61" s="36">
        <v>60</v>
      </c>
      <c r="B61" s="8" t="s">
        <v>114</v>
      </c>
      <c r="C61" s="12">
        <v>1858</v>
      </c>
      <c r="D61" s="20">
        <v>3600</v>
      </c>
      <c r="E61" s="8" t="s">
        <v>315</v>
      </c>
      <c r="F61" s="12">
        <v>2023</v>
      </c>
      <c r="G61" s="12"/>
      <c r="H61" s="8">
        <v>1</v>
      </c>
      <c r="I61" s="8">
        <v>1</v>
      </c>
      <c r="J61" s="8" t="s">
        <v>316</v>
      </c>
      <c r="K61" s="8" t="s">
        <v>325</v>
      </c>
      <c r="L61" s="8" t="s">
        <v>317</v>
      </c>
      <c r="M61" s="8" t="s">
        <v>326</v>
      </c>
      <c r="N61" s="21">
        <v>42</v>
      </c>
      <c r="O61" s="23">
        <v>45268</v>
      </c>
      <c r="P61" s="8">
        <v>22</v>
      </c>
      <c r="Q61" s="8" t="s">
        <v>319</v>
      </c>
    </row>
    <row r="62" customHeight="1" spans="1:17">
      <c r="A62" s="36">
        <v>61</v>
      </c>
      <c r="B62" s="8" t="s">
        <v>135</v>
      </c>
      <c r="C62" s="12" t="s">
        <v>136</v>
      </c>
      <c r="D62" s="20">
        <v>9500</v>
      </c>
      <c r="E62" s="8" t="s">
        <v>315</v>
      </c>
      <c r="F62" s="12">
        <v>2002</v>
      </c>
      <c r="G62" s="12"/>
      <c r="H62" s="8">
        <v>1</v>
      </c>
      <c r="I62" s="8">
        <v>1</v>
      </c>
      <c r="J62" s="8" t="s">
        <v>316</v>
      </c>
      <c r="K62" s="8" t="s">
        <v>322</v>
      </c>
      <c r="L62" s="8" t="s">
        <v>317</v>
      </c>
      <c r="M62" s="8" t="s">
        <v>318</v>
      </c>
      <c r="N62" s="21">
        <v>44</v>
      </c>
      <c r="O62" s="23">
        <v>45265</v>
      </c>
      <c r="P62" s="8">
        <v>22</v>
      </c>
      <c r="Q62" s="8" t="s">
        <v>319</v>
      </c>
    </row>
    <row r="63" customHeight="1" spans="1:17">
      <c r="A63" s="36">
        <v>62</v>
      </c>
      <c r="B63" s="8" t="s">
        <v>14</v>
      </c>
      <c r="C63" s="12" t="s">
        <v>117</v>
      </c>
      <c r="D63" s="20">
        <v>8900</v>
      </c>
      <c r="E63" s="8" t="s">
        <v>328</v>
      </c>
      <c r="F63" s="12">
        <v>2022</v>
      </c>
      <c r="G63" s="12"/>
      <c r="H63" s="8">
        <v>0</v>
      </c>
      <c r="I63" s="8">
        <v>0</v>
      </c>
      <c r="J63" s="8" t="s">
        <v>316</v>
      </c>
      <c r="K63" s="8" t="s">
        <v>316</v>
      </c>
      <c r="L63" s="8" t="s">
        <v>317</v>
      </c>
      <c r="M63" s="8" t="s">
        <v>326</v>
      </c>
      <c r="N63" s="21">
        <v>41</v>
      </c>
      <c r="O63" s="23">
        <v>45232</v>
      </c>
      <c r="P63" s="8">
        <v>20</v>
      </c>
      <c r="Q63" s="8" t="s">
        <v>319</v>
      </c>
    </row>
    <row r="64" customHeight="1" spans="1:17">
      <c r="A64" s="36">
        <v>63</v>
      </c>
      <c r="B64" s="8" t="s">
        <v>154</v>
      </c>
      <c r="C64" s="12" t="s">
        <v>155</v>
      </c>
      <c r="D64" s="20">
        <v>44500</v>
      </c>
      <c r="E64" s="8" t="s">
        <v>337</v>
      </c>
      <c r="F64" s="12">
        <v>1999</v>
      </c>
      <c r="G64" s="12"/>
      <c r="H64" s="8">
        <v>0</v>
      </c>
      <c r="I64" s="8">
        <v>1</v>
      </c>
      <c r="J64" s="8" t="s">
        <v>316</v>
      </c>
      <c r="K64" s="8" t="s">
        <v>316</v>
      </c>
      <c r="L64" s="8" t="s">
        <v>317</v>
      </c>
      <c r="M64" s="8" t="s">
        <v>344</v>
      </c>
      <c r="N64" s="21" t="s">
        <v>161</v>
      </c>
      <c r="O64" s="23">
        <v>45141</v>
      </c>
      <c r="P64" s="8">
        <v>20</v>
      </c>
      <c r="Q64" s="8" t="s">
        <v>319</v>
      </c>
    </row>
    <row r="65" customHeight="1" spans="1:17">
      <c r="A65" s="36">
        <v>64</v>
      </c>
      <c r="B65" s="8" t="s">
        <v>83</v>
      </c>
      <c r="C65" s="12" t="s">
        <v>84</v>
      </c>
      <c r="D65" s="20">
        <v>17000</v>
      </c>
      <c r="E65" s="8" t="s">
        <v>337</v>
      </c>
      <c r="F65" s="12">
        <v>1997</v>
      </c>
      <c r="G65" s="12"/>
      <c r="H65" s="8">
        <v>0</v>
      </c>
      <c r="I65" s="8">
        <v>1</v>
      </c>
      <c r="J65" s="8" t="s">
        <v>316</v>
      </c>
      <c r="K65" s="8" t="s">
        <v>316</v>
      </c>
      <c r="L65" s="8" t="s">
        <v>317</v>
      </c>
      <c r="M65" s="8" t="s">
        <v>335</v>
      </c>
      <c r="N65" s="21">
        <v>41</v>
      </c>
      <c r="O65" s="23">
        <v>45203</v>
      </c>
      <c r="P65" s="8">
        <v>20</v>
      </c>
      <c r="Q65" s="8" t="s">
        <v>319</v>
      </c>
    </row>
    <row r="66" customHeight="1" spans="1:17">
      <c r="A66" s="36">
        <v>65</v>
      </c>
      <c r="B66" s="8" t="s">
        <v>101</v>
      </c>
      <c r="C66" s="12" t="s">
        <v>102</v>
      </c>
      <c r="D66" s="20">
        <v>4500</v>
      </c>
      <c r="E66" s="8" t="s">
        <v>315</v>
      </c>
      <c r="F66" s="12">
        <v>1998</v>
      </c>
      <c r="G66" s="12"/>
      <c r="H66" s="8">
        <v>1</v>
      </c>
      <c r="I66" s="8">
        <v>0</v>
      </c>
      <c r="J66" s="8" t="s">
        <v>316</v>
      </c>
      <c r="K66" s="8" t="s">
        <v>345</v>
      </c>
      <c r="L66" s="8" t="s">
        <v>317</v>
      </c>
      <c r="M66" s="8" t="s">
        <v>331</v>
      </c>
      <c r="N66" s="21">
        <v>41</v>
      </c>
      <c r="O66" s="23">
        <v>45267</v>
      </c>
      <c r="P66" s="8">
        <v>22</v>
      </c>
      <c r="Q66" s="8" t="s">
        <v>319</v>
      </c>
    </row>
    <row r="67" customHeight="1" spans="1:17">
      <c r="A67" s="36">
        <v>66</v>
      </c>
      <c r="B67" s="8" t="s">
        <v>105</v>
      </c>
      <c r="C67" s="12" t="s">
        <v>122</v>
      </c>
      <c r="D67" s="20">
        <v>8300</v>
      </c>
      <c r="E67" s="8" t="s">
        <v>328</v>
      </c>
      <c r="F67" s="12">
        <v>2009</v>
      </c>
      <c r="G67" s="12"/>
      <c r="H67" s="8">
        <v>1</v>
      </c>
      <c r="I67" s="8">
        <v>0</v>
      </c>
      <c r="J67" s="8" t="s">
        <v>316</v>
      </c>
      <c r="K67" s="8" t="s">
        <v>325</v>
      </c>
      <c r="L67" s="8" t="s">
        <v>317</v>
      </c>
      <c r="M67" s="8" t="s">
        <v>327</v>
      </c>
      <c r="N67" s="21">
        <v>41</v>
      </c>
      <c r="O67" s="23">
        <v>45263</v>
      </c>
      <c r="P67" s="8">
        <v>22</v>
      </c>
      <c r="Q67" s="8" t="s">
        <v>319</v>
      </c>
    </row>
    <row r="68" customHeight="1" spans="1:17">
      <c r="A68" s="36">
        <v>67</v>
      </c>
      <c r="B68" s="8" t="s">
        <v>98</v>
      </c>
      <c r="C68" s="12" t="s">
        <v>163</v>
      </c>
      <c r="D68" s="20">
        <v>8900</v>
      </c>
      <c r="E68" s="8" t="s">
        <v>315</v>
      </c>
      <c r="F68" s="12">
        <v>2018</v>
      </c>
      <c r="G68" s="12"/>
      <c r="H68" s="8">
        <v>1</v>
      </c>
      <c r="I68" s="8">
        <v>1</v>
      </c>
      <c r="J68" s="8" t="s">
        <v>316</v>
      </c>
      <c r="K68" s="8" t="s">
        <v>325</v>
      </c>
      <c r="L68" s="8" t="s">
        <v>317</v>
      </c>
      <c r="M68" s="8" t="s">
        <v>318</v>
      </c>
      <c r="N68" s="21">
        <v>44</v>
      </c>
      <c r="O68" s="21" t="s">
        <v>164</v>
      </c>
      <c r="P68" s="8">
        <v>24</v>
      </c>
      <c r="Q68" s="8" t="s">
        <v>319</v>
      </c>
    </row>
    <row r="69" customHeight="1" spans="1:17">
      <c r="A69" s="36">
        <v>68</v>
      </c>
      <c r="B69" s="8" t="s">
        <v>125</v>
      </c>
      <c r="C69" s="12" t="s">
        <v>126</v>
      </c>
      <c r="D69" s="20">
        <v>12000</v>
      </c>
      <c r="E69" s="8" t="s">
        <v>315</v>
      </c>
      <c r="F69" s="12">
        <v>2005</v>
      </c>
      <c r="G69" s="12"/>
      <c r="H69" s="8">
        <v>1</v>
      </c>
      <c r="I69" s="8">
        <v>0</v>
      </c>
      <c r="J69" s="8" t="s">
        <v>316</v>
      </c>
      <c r="K69" s="8" t="s">
        <v>345</v>
      </c>
      <c r="L69" s="8" t="s">
        <v>317</v>
      </c>
      <c r="M69" s="8" t="s">
        <v>318</v>
      </c>
      <c r="N69" s="21" t="s">
        <v>165</v>
      </c>
      <c r="O69" s="21" t="s">
        <v>166</v>
      </c>
      <c r="P69" s="8">
        <v>23</v>
      </c>
      <c r="Q69" s="8" t="s">
        <v>319</v>
      </c>
    </row>
    <row r="70" customHeight="1" spans="1:17">
      <c r="A70" s="36">
        <v>69</v>
      </c>
      <c r="B70" s="8" t="s">
        <v>152</v>
      </c>
      <c r="C70" s="12" t="s">
        <v>153</v>
      </c>
      <c r="D70" s="20">
        <v>7500</v>
      </c>
      <c r="E70" s="8" t="s">
        <v>337</v>
      </c>
      <c r="F70" s="12">
        <v>2022</v>
      </c>
      <c r="G70" s="12"/>
      <c r="H70" s="8">
        <v>1</v>
      </c>
      <c r="I70" s="8">
        <v>0</v>
      </c>
      <c r="J70" s="8" t="s">
        <v>321</v>
      </c>
      <c r="K70" s="8" t="s">
        <v>322</v>
      </c>
      <c r="L70" s="8" t="s">
        <v>317</v>
      </c>
      <c r="M70" s="8" t="s">
        <v>335</v>
      </c>
      <c r="N70" s="21">
        <v>45</v>
      </c>
      <c r="O70" s="21" t="s">
        <v>167</v>
      </c>
      <c r="P70" s="8">
        <v>24</v>
      </c>
      <c r="Q70" s="8" t="s">
        <v>319</v>
      </c>
    </row>
    <row r="71" customHeight="1" spans="1:17">
      <c r="A71" s="36">
        <v>70</v>
      </c>
      <c r="B71" s="8" t="s">
        <v>129</v>
      </c>
      <c r="C71" s="12" t="s">
        <v>158</v>
      </c>
      <c r="D71" s="20">
        <v>6900</v>
      </c>
      <c r="E71" s="8" t="s">
        <v>328</v>
      </c>
      <c r="F71" s="12">
        <v>1999</v>
      </c>
      <c r="G71" s="12"/>
      <c r="H71" s="8">
        <v>0</v>
      </c>
      <c r="I71" s="8">
        <v>1</v>
      </c>
      <c r="J71" s="8" t="s">
        <v>316</v>
      </c>
      <c r="K71" s="8" t="s">
        <v>325</v>
      </c>
      <c r="L71" s="8" t="s">
        <v>317</v>
      </c>
      <c r="M71" s="8" t="s">
        <v>335</v>
      </c>
      <c r="N71" s="21">
        <v>42</v>
      </c>
      <c r="O71" s="21" t="s">
        <v>168</v>
      </c>
      <c r="P71" s="8">
        <v>22</v>
      </c>
      <c r="Q71" s="8" t="s">
        <v>319</v>
      </c>
    </row>
    <row r="72" customHeight="1" spans="1:17">
      <c r="A72" s="36">
        <v>71</v>
      </c>
      <c r="B72" s="8" t="s">
        <v>87</v>
      </c>
      <c r="C72" s="12" t="s">
        <v>88</v>
      </c>
      <c r="D72" s="20">
        <v>15500</v>
      </c>
      <c r="E72" s="8" t="s">
        <v>337</v>
      </c>
      <c r="F72" s="12">
        <v>2003</v>
      </c>
      <c r="G72" s="12"/>
      <c r="H72" s="8">
        <v>0</v>
      </c>
      <c r="I72" s="8">
        <v>1</v>
      </c>
      <c r="J72" s="8" t="s">
        <v>316</v>
      </c>
      <c r="K72" s="8" t="s">
        <v>316</v>
      </c>
      <c r="L72" s="8" t="s">
        <v>317</v>
      </c>
      <c r="M72" s="8" t="s">
        <v>335</v>
      </c>
      <c r="N72" s="21">
        <v>41</v>
      </c>
      <c r="O72" s="21">
        <v>11</v>
      </c>
      <c r="P72" s="8">
        <v>20</v>
      </c>
      <c r="Q72" s="8" t="s">
        <v>319</v>
      </c>
    </row>
    <row r="73" customHeight="1" spans="1:17">
      <c r="A73" s="36">
        <v>72</v>
      </c>
      <c r="B73" s="8" t="s">
        <v>147</v>
      </c>
      <c r="C73" s="12" t="s">
        <v>148</v>
      </c>
      <c r="D73" s="20">
        <v>11200</v>
      </c>
      <c r="E73" s="8" t="s">
        <v>315</v>
      </c>
      <c r="F73" s="12">
        <v>2009</v>
      </c>
      <c r="G73" s="12"/>
      <c r="H73" s="8">
        <v>0</v>
      </c>
      <c r="I73" s="8">
        <v>1</v>
      </c>
      <c r="J73" s="8" t="s">
        <v>316</v>
      </c>
      <c r="K73" s="8" t="s">
        <v>316</v>
      </c>
      <c r="L73" s="8" t="s">
        <v>317</v>
      </c>
      <c r="M73" s="8" t="s">
        <v>326</v>
      </c>
      <c r="N73" s="21">
        <v>42</v>
      </c>
      <c r="O73" s="21" t="s">
        <v>149</v>
      </c>
      <c r="P73" s="8">
        <v>22</v>
      </c>
      <c r="Q73" s="8" t="s">
        <v>319</v>
      </c>
    </row>
    <row r="74" customHeight="1" spans="1:17">
      <c r="A74" s="36">
        <v>73</v>
      </c>
      <c r="B74" s="8" t="s">
        <v>83</v>
      </c>
      <c r="C74" s="12" t="s">
        <v>84</v>
      </c>
      <c r="D74" s="20">
        <v>18900</v>
      </c>
      <c r="E74" s="8" t="s">
        <v>337</v>
      </c>
      <c r="F74" s="12">
        <v>2000</v>
      </c>
      <c r="G74" s="12"/>
      <c r="H74" s="8">
        <v>1</v>
      </c>
      <c r="I74" s="8">
        <v>0</v>
      </c>
      <c r="J74" s="8" t="s">
        <v>316</v>
      </c>
      <c r="K74" s="8" t="s">
        <v>316</v>
      </c>
      <c r="L74" s="8" t="s">
        <v>317</v>
      </c>
      <c r="M74" s="8" t="s">
        <v>335</v>
      </c>
      <c r="N74" s="21">
        <v>39</v>
      </c>
      <c r="O74" s="23">
        <v>45173</v>
      </c>
      <c r="P74" s="8">
        <v>20</v>
      </c>
      <c r="Q74" s="8" t="s">
        <v>319</v>
      </c>
    </row>
    <row r="75" customHeight="1" spans="1:17">
      <c r="A75" s="36">
        <v>74</v>
      </c>
      <c r="B75" s="8" t="s">
        <v>154</v>
      </c>
      <c r="C75" s="12" t="s">
        <v>155</v>
      </c>
      <c r="D75" s="20">
        <v>49800</v>
      </c>
      <c r="E75" s="8" t="s">
        <v>337</v>
      </c>
      <c r="F75" s="12">
        <v>2020</v>
      </c>
      <c r="G75" s="12"/>
      <c r="H75" s="8">
        <v>0</v>
      </c>
      <c r="I75" s="8">
        <v>0</v>
      </c>
      <c r="J75" s="8" t="s">
        <v>316</v>
      </c>
      <c r="K75" s="8" t="s">
        <v>316</v>
      </c>
      <c r="L75" s="8" t="s">
        <v>317</v>
      </c>
      <c r="M75" s="8" t="s">
        <v>344</v>
      </c>
      <c r="N75" s="21" t="s">
        <v>157</v>
      </c>
      <c r="O75" s="23">
        <v>45141</v>
      </c>
      <c r="P75" s="8">
        <v>20</v>
      </c>
      <c r="Q75" s="8" t="s">
        <v>319</v>
      </c>
    </row>
    <row r="76" customHeight="1" spans="1:17">
      <c r="A76" s="36">
        <v>75</v>
      </c>
      <c r="B76" s="8" t="s">
        <v>105</v>
      </c>
      <c r="C76" s="12" t="s">
        <v>106</v>
      </c>
      <c r="D76" s="20">
        <v>5500</v>
      </c>
      <c r="E76" s="8" t="s">
        <v>315</v>
      </c>
      <c r="F76" s="12">
        <v>2021</v>
      </c>
      <c r="G76" s="12"/>
      <c r="H76" s="8">
        <v>1</v>
      </c>
      <c r="I76" s="8">
        <v>1</v>
      </c>
      <c r="J76" s="8" t="s">
        <v>316</v>
      </c>
      <c r="K76" s="8" t="s">
        <v>325</v>
      </c>
      <c r="L76" s="8" t="s">
        <v>317</v>
      </c>
      <c r="M76" s="8" t="s">
        <v>339</v>
      </c>
      <c r="N76" s="21">
        <v>41</v>
      </c>
      <c r="O76" s="23">
        <v>45265</v>
      </c>
      <c r="P76" s="8">
        <v>20</v>
      </c>
      <c r="Q76" s="8" t="s">
        <v>319</v>
      </c>
    </row>
    <row r="77" customHeight="1" spans="1:17">
      <c r="A77" s="36">
        <v>76</v>
      </c>
      <c r="B77" s="8" t="s">
        <v>98</v>
      </c>
      <c r="C77" s="12" t="s">
        <v>169</v>
      </c>
      <c r="D77" s="20">
        <v>9600</v>
      </c>
      <c r="E77" s="8" t="s">
        <v>315</v>
      </c>
      <c r="F77" s="12">
        <v>2020</v>
      </c>
      <c r="G77" s="12"/>
      <c r="H77" s="8">
        <v>1</v>
      </c>
      <c r="I77" s="8">
        <v>1</v>
      </c>
      <c r="J77" s="8" t="s">
        <v>321</v>
      </c>
      <c r="K77" s="8" t="s">
        <v>322</v>
      </c>
      <c r="L77" s="8" t="s">
        <v>317</v>
      </c>
      <c r="M77" s="8" t="s">
        <v>318</v>
      </c>
      <c r="N77" s="21">
        <v>44</v>
      </c>
      <c r="O77" s="21" t="s">
        <v>170</v>
      </c>
      <c r="P77" s="8">
        <v>24</v>
      </c>
      <c r="Q77" s="8" t="s">
        <v>319</v>
      </c>
    </row>
    <row r="78" customHeight="1" spans="1:17">
      <c r="A78" s="36">
        <v>77</v>
      </c>
      <c r="B78" s="8" t="s">
        <v>78</v>
      </c>
      <c r="C78" s="12" t="s">
        <v>171</v>
      </c>
      <c r="D78" s="20">
        <v>8800</v>
      </c>
      <c r="E78" s="8" t="s">
        <v>315</v>
      </c>
      <c r="F78" s="12">
        <v>2019</v>
      </c>
      <c r="G78" s="12"/>
      <c r="H78" s="8">
        <v>0</v>
      </c>
      <c r="I78" s="8">
        <v>0</v>
      </c>
      <c r="J78" s="8" t="s">
        <v>316</v>
      </c>
      <c r="K78" s="8" t="s">
        <v>325</v>
      </c>
      <c r="L78" s="8" t="s">
        <v>317</v>
      </c>
      <c r="M78" s="8" t="s">
        <v>326</v>
      </c>
      <c r="N78" s="21" t="s">
        <v>172</v>
      </c>
      <c r="O78" s="21" t="s">
        <v>173</v>
      </c>
      <c r="P78" s="8">
        <v>20</v>
      </c>
      <c r="Q78" s="8" t="s">
        <v>319</v>
      </c>
    </row>
    <row r="79" customHeight="1" spans="1:17">
      <c r="A79" s="36">
        <v>78</v>
      </c>
      <c r="B79" s="8" t="s">
        <v>125</v>
      </c>
      <c r="C79" s="12" t="s">
        <v>126</v>
      </c>
      <c r="D79" s="20">
        <v>14700</v>
      </c>
      <c r="E79" s="8" t="s">
        <v>315</v>
      </c>
      <c r="F79" s="12">
        <v>2006</v>
      </c>
      <c r="G79" s="12"/>
      <c r="H79" s="8">
        <v>1</v>
      </c>
      <c r="I79" s="8">
        <v>0</v>
      </c>
      <c r="J79" s="8" t="s">
        <v>316</v>
      </c>
      <c r="K79" s="8" t="s">
        <v>322</v>
      </c>
      <c r="L79" s="8" t="s">
        <v>317</v>
      </c>
      <c r="M79" s="8" t="s">
        <v>318</v>
      </c>
      <c r="N79" s="21">
        <v>43</v>
      </c>
      <c r="O79" s="21" t="s">
        <v>174</v>
      </c>
      <c r="P79" s="8">
        <v>23</v>
      </c>
      <c r="Q79" s="8" t="s">
        <v>319</v>
      </c>
    </row>
    <row r="80" customHeight="1" spans="1:17">
      <c r="A80" s="36">
        <v>79</v>
      </c>
      <c r="B80" s="8" t="s">
        <v>147</v>
      </c>
      <c r="C80" s="12" t="s">
        <v>148</v>
      </c>
      <c r="D80" s="20">
        <v>10600</v>
      </c>
      <c r="E80" s="8" t="s">
        <v>337</v>
      </c>
      <c r="F80" s="12">
        <v>2019</v>
      </c>
      <c r="G80" s="12"/>
      <c r="H80" s="8">
        <v>0</v>
      </c>
      <c r="I80" s="8">
        <v>1</v>
      </c>
      <c r="J80" s="8" t="s">
        <v>316</v>
      </c>
      <c r="K80" s="8" t="s">
        <v>316</v>
      </c>
      <c r="L80" s="8" t="s">
        <v>317</v>
      </c>
      <c r="M80" s="8" t="s">
        <v>326</v>
      </c>
      <c r="N80" s="21">
        <v>42</v>
      </c>
      <c r="O80" s="21" t="s">
        <v>149</v>
      </c>
      <c r="P80" s="8">
        <v>22</v>
      </c>
      <c r="Q80" s="8" t="s">
        <v>319</v>
      </c>
    </row>
    <row r="81" customHeight="1" spans="1:17">
      <c r="A81" s="36">
        <v>80</v>
      </c>
      <c r="B81" s="8" t="s">
        <v>87</v>
      </c>
      <c r="C81" s="12" t="s">
        <v>88</v>
      </c>
      <c r="D81" s="20">
        <v>19200</v>
      </c>
      <c r="E81" s="8" t="s">
        <v>315</v>
      </c>
      <c r="F81" s="12">
        <v>2007</v>
      </c>
      <c r="G81" s="12"/>
      <c r="H81" s="8">
        <v>0</v>
      </c>
      <c r="I81" s="8">
        <v>1</v>
      </c>
      <c r="J81" s="8" t="s">
        <v>316</v>
      </c>
      <c r="K81" s="8" t="s">
        <v>316</v>
      </c>
      <c r="L81" s="8" t="s">
        <v>317</v>
      </c>
      <c r="M81" s="8" t="s">
        <v>336</v>
      </c>
      <c r="N81" s="21">
        <v>41</v>
      </c>
      <c r="O81" s="21">
        <v>11</v>
      </c>
      <c r="P81" s="8">
        <v>20</v>
      </c>
      <c r="Q81" s="8" t="s">
        <v>319</v>
      </c>
    </row>
    <row r="82" customHeight="1" spans="1:17">
      <c r="A82" s="36">
        <v>81</v>
      </c>
      <c r="B82" s="8" t="s">
        <v>129</v>
      </c>
      <c r="C82" s="12" t="s">
        <v>130</v>
      </c>
      <c r="D82" s="20">
        <v>7500</v>
      </c>
      <c r="E82" s="8" t="s">
        <v>328</v>
      </c>
      <c r="F82" s="12">
        <v>1996</v>
      </c>
      <c r="G82" s="12"/>
      <c r="H82" s="8">
        <v>1</v>
      </c>
      <c r="I82" s="8">
        <v>1</v>
      </c>
      <c r="J82" s="8" t="s">
        <v>316</v>
      </c>
      <c r="K82" s="8" t="s">
        <v>325</v>
      </c>
      <c r="L82" s="8" t="s">
        <v>317</v>
      </c>
      <c r="M82" s="8" t="s">
        <v>326</v>
      </c>
      <c r="N82" s="21">
        <v>38</v>
      </c>
      <c r="O82" s="23">
        <v>45275</v>
      </c>
      <c r="P82" s="8">
        <v>19</v>
      </c>
      <c r="Q82" s="8" t="s">
        <v>319</v>
      </c>
    </row>
    <row r="83" customHeight="1" spans="1:17">
      <c r="A83" s="36">
        <v>82</v>
      </c>
      <c r="B83" s="8" t="s">
        <v>144</v>
      </c>
      <c r="C83" s="12" t="s">
        <v>145</v>
      </c>
      <c r="D83" s="20">
        <v>5600</v>
      </c>
      <c r="E83" s="8" t="s">
        <v>315</v>
      </c>
      <c r="F83" s="12">
        <v>2005</v>
      </c>
      <c r="G83" s="12"/>
      <c r="H83" s="8">
        <v>0</v>
      </c>
      <c r="I83" s="8">
        <v>1</v>
      </c>
      <c r="J83" s="8" t="s">
        <v>316</v>
      </c>
      <c r="K83" s="8" t="s">
        <v>325</v>
      </c>
      <c r="L83" s="8" t="s">
        <v>317</v>
      </c>
      <c r="M83" s="8" t="s">
        <v>335</v>
      </c>
      <c r="N83" s="21">
        <v>42</v>
      </c>
      <c r="O83" s="21" t="s">
        <v>175</v>
      </c>
      <c r="P83" s="8">
        <v>20</v>
      </c>
      <c r="Q83" s="8" t="s">
        <v>319</v>
      </c>
    </row>
    <row r="84" customHeight="1" spans="1:17">
      <c r="A84" s="36">
        <v>83</v>
      </c>
      <c r="B84" s="8" t="s">
        <v>67</v>
      </c>
      <c r="C84" s="12" t="s">
        <v>176</v>
      </c>
      <c r="D84" s="20">
        <v>1400</v>
      </c>
      <c r="E84" s="8" t="s">
        <v>337</v>
      </c>
      <c r="F84" s="12">
        <v>2009</v>
      </c>
      <c r="G84" s="12"/>
      <c r="H84" s="8">
        <v>0</v>
      </c>
      <c r="I84" s="8">
        <v>0</v>
      </c>
      <c r="J84" s="8" t="s">
        <v>316</v>
      </c>
      <c r="K84" s="8" t="s">
        <v>316</v>
      </c>
      <c r="L84" s="8" t="s">
        <v>317</v>
      </c>
      <c r="M84" s="8" t="s">
        <v>318</v>
      </c>
      <c r="N84" s="21">
        <v>43</v>
      </c>
      <c r="O84" s="21" t="s">
        <v>131</v>
      </c>
      <c r="P84" s="8">
        <v>22</v>
      </c>
      <c r="Q84" s="8" t="s">
        <v>319</v>
      </c>
    </row>
    <row r="85" customHeight="1" spans="1:17">
      <c r="A85" s="36">
        <v>84</v>
      </c>
      <c r="B85" s="8" t="s">
        <v>14</v>
      </c>
      <c r="C85" s="12" t="s">
        <v>15</v>
      </c>
      <c r="D85" s="20">
        <v>9500</v>
      </c>
      <c r="E85" s="8" t="s">
        <v>315</v>
      </c>
      <c r="F85" s="12">
        <v>2003</v>
      </c>
      <c r="G85" s="12"/>
      <c r="H85" s="8">
        <v>1</v>
      </c>
      <c r="I85" s="8">
        <v>1</v>
      </c>
      <c r="J85" s="8" t="s">
        <v>316</v>
      </c>
      <c r="K85" s="8" t="s">
        <v>316</v>
      </c>
      <c r="L85" s="8" t="s">
        <v>317</v>
      </c>
      <c r="M85" s="8" t="s">
        <v>318</v>
      </c>
      <c r="N85" s="21">
        <v>40</v>
      </c>
      <c r="O85" s="21">
        <v>13</v>
      </c>
      <c r="P85" s="8">
        <v>20</v>
      </c>
      <c r="Q85" s="8" t="s">
        <v>319</v>
      </c>
    </row>
    <row r="86" customHeight="1" spans="1:17">
      <c r="A86" s="36">
        <v>85</v>
      </c>
      <c r="B86" s="8" t="s">
        <v>22</v>
      </c>
      <c r="C86" s="12" t="s">
        <v>23</v>
      </c>
      <c r="D86" s="20">
        <v>5800</v>
      </c>
      <c r="E86" s="8" t="s">
        <v>337</v>
      </c>
      <c r="F86" s="12">
        <v>2017</v>
      </c>
      <c r="G86" s="12"/>
      <c r="H86" s="8">
        <v>0</v>
      </c>
      <c r="I86" s="8">
        <v>0</v>
      </c>
      <c r="J86" s="8" t="s">
        <v>321</v>
      </c>
      <c r="K86" s="8" t="s">
        <v>322</v>
      </c>
      <c r="L86" s="8" t="s">
        <v>317</v>
      </c>
      <c r="M86" s="8" t="s">
        <v>323</v>
      </c>
      <c r="N86" s="21" t="s">
        <v>28</v>
      </c>
      <c r="O86" s="21" t="s">
        <v>29</v>
      </c>
      <c r="P86" s="8">
        <v>21</v>
      </c>
      <c r="Q86" s="8" t="s">
        <v>319</v>
      </c>
    </row>
    <row r="87" customHeight="1" spans="1:17">
      <c r="A87" s="36">
        <v>86</v>
      </c>
      <c r="B87" s="8" t="s">
        <v>31</v>
      </c>
      <c r="C87" s="12" t="s">
        <v>32</v>
      </c>
      <c r="D87" s="20">
        <v>4200</v>
      </c>
      <c r="E87" s="8" t="s">
        <v>324</v>
      </c>
      <c r="F87" s="12">
        <v>2005</v>
      </c>
      <c r="G87" s="12"/>
      <c r="H87" s="8">
        <v>0</v>
      </c>
      <c r="I87" s="8">
        <v>1</v>
      </c>
      <c r="J87" s="8" t="s">
        <v>316</v>
      </c>
      <c r="K87" s="8" t="s">
        <v>325</v>
      </c>
      <c r="L87" s="8" t="s">
        <v>317</v>
      </c>
      <c r="M87" s="8" t="s">
        <v>326</v>
      </c>
      <c r="N87" s="21">
        <v>41</v>
      </c>
      <c r="O87" s="21">
        <v>13</v>
      </c>
      <c r="P87" s="8">
        <v>20</v>
      </c>
      <c r="Q87" s="8" t="s">
        <v>319</v>
      </c>
    </row>
    <row r="88" customHeight="1" spans="1:17">
      <c r="A88" s="36">
        <v>87</v>
      </c>
      <c r="B88" s="8" t="s">
        <v>36</v>
      </c>
      <c r="C88" s="12" t="s">
        <v>37</v>
      </c>
      <c r="D88" s="20">
        <v>7900</v>
      </c>
      <c r="E88" s="8" t="s">
        <v>315</v>
      </c>
      <c r="F88" s="12">
        <v>2002</v>
      </c>
      <c r="G88" s="12"/>
      <c r="H88" s="8">
        <v>1</v>
      </c>
      <c r="I88" s="8">
        <v>0</v>
      </c>
      <c r="J88" s="8" t="s">
        <v>316</v>
      </c>
      <c r="K88" s="8" t="s">
        <v>316</v>
      </c>
      <c r="L88" s="8" t="s">
        <v>317</v>
      </c>
      <c r="M88" s="8" t="s">
        <v>327</v>
      </c>
      <c r="N88" s="21">
        <v>43</v>
      </c>
      <c r="O88" s="21" t="s">
        <v>40</v>
      </c>
      <c r="P88" s="8">
        <v>22</v>
      </c>
      <c r="Q88" s="8" t="s">
        <v>319</v>
      </c>
    </row>
    <row r="89" customHeight="1" spans="1:17">
      <c r="A89" s="36">
        <v>88</v>
      </c>
      <c r="B89" s="8" t="s">
        <v>41</v>
      </c>
      <c r="C89" s="12" t="s">
        <v>42</v>
      </c>
      <c r="D89" s="20">
        <v>2800</v>
      </c>
      <c r="E89" s="8" t="s">
        <v>328</v>
      </c>
      <c r="F89" s="12">
        <v>1999</v>
      </c>
      <c r="G89" s="12"/>
      <c r="H89" s="8">
        <v>0</v>
      </c>
      <c r="I89" s="8">
        <v>1</v>
      </c>
      <c r="J89" s="8" t="s">
        <v>316</v>
      </c>
      <c r="K89" s="8" t="s">
        <v>325</v>
      </c>
      <c r="L89" s="8" t="s">
        <v>329</v>
      </c>
      <c r="M89" s="8" t="s">
        <v>327</v>
      </c>
      <c r="N89" s="21">
        <v>31</v>
      </c>
      <c r="O89" s="22">
        <v>45082</v>
      </c>
      <c r="P89" s="8">
        <v>20</v>
      </c>
      <c r="Q89" s="8" t="s">
        <v>319</v>
      </c>
    </row>
    <row r="90" customHeight="1" spans="1:17">
      <c r="A90" s="36">
        <v>89</v>
      </c>
      <c r="B90" s="8" t="s">
        <v>46</v>
      </c>
      <c r="C90" s="12" t="s">
        <v>47</v>
      </c>
      <c r="D90" s="20">
        <v>5500</v>
      </c>
      <c r="E90" s="8" t="s">
        <v>315</v>
      </c>
      <c r="F90" s="12">
        <v>1995</v>
      </c>
      <c r="G90" s="12"/>
      <c r="H90" s="8">
        <v>1</v>
      </c>
      <c r="I90" s="8">
        <v>0</v>
      </c>
      <c r="J90" s="8" t="s">
        <v>316</v>
      </c>
      <c r="K90" s="8" t="s">
        <v>325</v>
      </c>
      <c r="L90" s="8" t="s">
        <v>330</v>
      </c>
      <c r="M90" s="8" t="s">
        <v>327</v>
      </c>
      <c r="N90" s="21" t="s">
        <v>51</v>
      </c>
      <c r="O90" s="23">
        <v>45171</v>
      </c>
      <c r="P90" s="8">
        <v>20</v>
      </c>
      <c r="Q90" s="8" t="s">
        <v>319</v>
      </c>
    </row>
    <row r="91" customHeight="1" spans="1:17">
      <c r="A91" s="36">
        <v>90</v>
      </c>
      <c r="B91" s="8" t="s">
        <v>101</v>
      </c>
      <c r="C91" s="12" t="s">
        <v>102</v>
      </c>
      <c r="D91" s="20">
        <v>3500</v>
      </c>
      <c r="E91" s="8" t="s">
        <v>315</v>
      </c>
      <c r="F91" s="12">
        <v>2004</v>
      </c>
      <c r="G91" s="12"/>
      <c r="H91" s="8">
        <v>0</v>
      </c>
      <c r="I91" s="8">
        <v>1</v>
      </c>
      <c r="J91" s="8" t="s">
        <v>316</v>
      </c>
      <c r="K91" s="8" t="s">
        <v>325</v>
      </c>
      <c r="L91" s="8" t="s">
        <v>317</v>
      </c>
      <c r="M91" s="8" t="s">
        <v>331</v>
      </c>
      <c r="N91" s="21">
        <v>41</v>
      </c>
      <c r="O91" s="21" t="s">
        <v>131</v>
      </c>
      <c r="P91" s="8">
        <v>22</v>
      </c>
      <c r="Q91" s="8" t="s">
        <v>319</v>
      </c>
    </row>
    <row r="92" customHeight="1" spans="1:17">
      <c r="A92" s="36">
        <v>91</v>
      </c>
      <c r="B92" s="8" t="s">
        <v>52</v>
      </c>
      <c r="C92" s="12" t="s">
        <v>53</v>
      </c>
      <c r="D92" s="20">
        <v>650</v>
      </c>
      <c r="E92" s="8" t="s">
        <v>337</v>
      </c>
      <c r="F92" s="12">
        <v>2001</v>
      </c>
      <c r="G92" s="12"/>
      <c r="H92" s="8">
        <v>1</v>
      </c>
      <c r="I92" s="8">
        <v>0</v>
      </c>
      <c r="J92" s="8" t="s">
        <v>316</v>
      </c>
      <c r="K92" s="8" t="s">
        <v>346</v>
      </c>
      <c r="L92" s="8" t="s">
        <v>317</v>
      </c>
      <c r="M92" s="8" t="s">
        <v>331</v>
      </c>
      <c r="N92" s="21" t="s">
        <v>178</v>
      </c>
      <c r="O92" s="21" t="s">
        <v>174</v>
      </c>
      <c r="P92" s="8">
        <v>22</v>
      </c>
      <c r="Q92" s="8" t="s">
        <v>179</v>
      </c>
    </row>
    <row r="93" customHeight="1" spans="1:17">
      <c r="A93" s="36">
        <v>92</v>
      </c>
      <c r="B93" s="8" t="s">
        <v>57</v>
      </c>
      <c r="C93" s="12" t="s">
        <v>58</v>
      </c>
      <c r="D93" s="20">
        <v>995</v>
      </c>
      <c r="E93" s="8" t="s">
        <v>315</v>
      </c>
      <c r="F93" s="12">
        <v>2019</v>
      </c>
      <c r="G93" s="12"/>
      <c r="H93" s="8">
        <v>0</v>
      </c>
      <c r="I93" s="8">
        <v>1</v>
      </c>
      <c r="J93" s="8" t="s">
        <v>321</v>
      </c>
      <c r="K93" s="8" t="s">
        <v>321</v>
      </c>
      <c r="L93" s="8" t="s">
        <v>59</v>
      </c>
      <c r="M93" s="8" t="s">
        <v>331</v>
      </c>
      <c r="N93" s="21" t="s">
        <v>180</v>
      </c>
      <c r="O93" s="21">
        <v>15</v>
      </c>
      <c r="P93" s="8">
        <v>23</v>
      </c>
      <c r="Q93" s="8" t="s">
        <v>319</v>
      </c>
    </row>
    <row r="94" customHeight="1" spans="1:17">
      <c r="A94" s="36">
        <v>93</v>
      </c>
      <c r="B94" s="8" t="s">
        <v>65</v>
      </c>
      <c r="C94" s="12" t="s">
        <v>181</v>
      </c>
      <c r="D94" s="20">
        <v>545</v>
      </c>
      <c r="E94" s="8" t="s">
        <v>315</v>
      </c>
      <c r="F94" s="12">
        <v>1996</v>
      </c>
      <c r="G94" s="12"/>
      <c r="H94" s="8">
        <v>1</v>
      </c>
      <c r="I94" s="8">
        <v>0</v>
      </c>
      <c r="J94" s="8" t="s">
        <v>316</v>
      </c>
      <c r="K94" s="8" t="s">
        <v>325</v>
      </c>
      <c r="L94" s="8" t="s">
        <v>317</v>
      </c>
      <c r="M94" s="8" t="s">
        <v>326</v>
      </c>
      <c r="N94" s="21">
        <v>38</v>
      </c>
      <c r="O94" s="21" t="s">
        <v>182</v>
      </c>
      <c r="P94" s="8">
        <v>20</v>
      </c>
      <c r="Q94" s="8" t="s">
        <v>319</v>
      </c>
    </row>
    <row r="95" customHeight="1" spans="1:17">
      <c r="A95" s="36">
        <v>94</v>
      </c>
      <c r="B95" s="8" t="s">
        <v>183</v>
      </c>
      <c r="C95" s="12" t="s">
        <v>184</v>
      </c>
      <c r="D95" s="20">
        <v>650</v>
      </c>
      <c r="E95" s="8" t="s">
        <v>315</v>
      </c>
      <c r="F95" s="12">
        <v>2018</v>
      </c>
      <c r="G95" s="12"/>
      <c r="H95" s="8">
        <v>0</v>
      </c>
      <c r="I95" s="8">
        <v>0</v>
      </c>
      <c r="J95" s="8" t="s">
        <v>316</v>
      </c>
      <c r="K95" s="8" t="s">
        <v>316</v>
      </c>
      <c r="L95" s="8" t="s">
        <v>329</v>
      </c>
      <c r="M95" s="8" t="s">
        <v>318</v>
      </c>
      <c r="N95" s="21" t="s">
        <v>180</v>
      </c>
      <c r="O95" s="21" t="s">
        <v>185</v>
      </c>
      <c r="P95" s="8">
        <v>24</v>
      </c>
      <c r="Q95" s="8" t="s">
        <v>332</v>
      </c>
    </row>
    <row r="96" customHeight="1" spans="1:17">
      <c r="A96" s="36">
        <v>95</v>
      </c>
      <c r="B96" s="8" t="s">
        <v>22</v>
      </c>
      <c r="C96" s="12" t="s">
        <v>91</v>
      </c>
      <c r="D96" s="20">
        <v>5500</v>
      </c>
      <c r="E96" s="8" t="s">
        <v>315</v>
      </c>
      <c r="F96" s="12">
        <v>2019</v>
      </c>
      <c r="G96" s="12"/>
      <c r="H96" s="8">
        <v>1</v>
      </c>
      <c r="I96" s="8">
        <v>1</v>
      </c>
      <c r="J96" s="8" t="s">
        <v>316</v>
      </c>
      <c r="K96" s="8" t="s">
        <v>316</v>
      </c>
      <c r="L96" s="8" t="s">
        <v>330</v>
      </c>
      <c r="M96" s="8" t="s">
        <v>335</v>
      </c>
      <c r="N96" s="21">
        <v>42</v>
      </c>
      <c r="O96" s="21" t="s">
        <v>120</v>
      </c>
      <c r="P96" s="8">
        <v>20</v>
      </c>
      <c r="Q96" s="8" t="s">
        <v>121</v>
      </c>
    </row>
    <row r="97" customHeight="1" spans="1:17">
      <c r="A97" s="36">
        <v>96</v>
      </c>
      <c r="B97" s="8" t="s">
        <v>36</v>
      </c>
      <c r="C97" s="12" t="s">
        <v>186</v>
      </c>
      <c r="D97" s="20">
        <v>4800</v>
      </c>
      <c r="E97" s="8" t="s">
        <v>315</v>
      </c>
      <c r="F97" s="12">
        <v>2004</v>
      </c>
      <c r="G97" s="12"/>
      <c r="H97" s="8">
        <v>1</v>
      </c>
      <c r="I97" s="8">
        <v>1</v>
      </c>
      <c r="J97" s="8" t="s">
        <v>316</v>
      </c>
      <c r="K97" s="8" t="s">
        <v>322</v>
      </c>
      <c r="L97" s="8" t="s">
        <v>317</v>
      </c>
      <c r="M97" s="8" t="s">
        <v>331</v>
      </c>
      <c r="N97" s="21">
        <v>42</v>
      </c>
      <c r="O97" s="21" t="s">
        <v>187</v>
      </c>
      <c r="P97" s="8">
        <v>22</v>
      </c>
      <c r="Q97" s="8" t="s">
        <v>319</v>
      </c>
    </row>
    <row r="98" customHeight="1" spans="1:17">
      <c r="A98" s="36">
        <v>97</v>
      </c>
      <c r="B98" s="8" t="s">
        <v>46</v>
      </c>
      <c r="C98" s="12" t="s">
        <v>188</v>
      </c>
      <c r="D98" s="20">
        <v>6500</v>
      </c>
      <c r="E98" s="8" t="s">
        <v>328</v>
      </c>
      <c r="F98" s="12">
        <v>1998</v>
      </c>
      <c r="G98" s="12"/>
      <c r="H98" s="8">
        <v>1</v>
      </c>
      <c r="I98" s="8">
        <v>1</v>
      </c>
      <c r="J98" s="8" t="s">
        <v>316</v>
      </c>
      <c r="K98" s="8" t="s">
        <v>325</v>
      </c>
      <c r="L98" s="8" t="s">
        <v>317</v>
      </c>
      <c r="M98" s="8" t="s">
        <v>335</v>
      </c>
      <c r="N98" s="21">
        <v>40</v>
      </c>
      <c r="O98" s="23">
        <v>45146</v>
      </c>
      <c r="P98" s="8">
        <v>20</v>
      </c>
      <c r="Q98" s="8" t="s">
        <v>319</v>
      </c>
    </row>
    <row r="99" customHeight="1" spans="1:17">
      <c r="A99" s="36">
        <v>98</v>
      </c>
      <c r="B99" s="8" t="s">
        <v>41</v>
      </c>
      <c r="C99" s="12" t="s">
        <v>189</v>
      </c>
      <c r="D99" s="20">
        <v>7500</v>
      </c>
      <c r="E99" s="8" t="s">
        <v>328</v>
      </c>
      <c r="F99" s="12">
        <v>2011</v>
      </c>
      <c r="G99" s="12"/>
      <c r="H99" s="8">
        <v>1</v>
      </c>
      <c r="I99" s="8">
        <v>0</v>
      </c>
      <c r="J99" s="8" t="s">
        <v>316</v>
      </c>
      <c r="K99" s="8" t="s">
        <v>316</v>
      </c>
      <c r="L99" s="8" t="s">
        <v>317</v>
      </c>
      <c r="M99" s="8" t="s">
        <v>326</v>
      </c>
      <c r="N99" s="21" t="s">
        <v>190</v>
      </c>
      <c r="O99" s="22">
        <v>45177</v>
      </c>
      <c r="P99" s="8" t="s">
        <v>191</v>
      </c>
      <c r="Q99" s="8" t="s">
        <v>319</v>
      </c>
    </row>
    <row r="100" customHeight="1" spans="1:17">
      <c r="A100" s="36">
        <v>99</v>
      </c>
      <c r="B100" s="8" t="s">
        <v>129</v>
      </c>
      <c r="C100" s="12" t="s">
        <v>192</v>
      </c>
      <c r="D100" s="20">
        <v>4500</v>
      </c>
      <c r="E100" s="8" t="s">
        <v>328</v>
      </c>
      <c r="F100" s="12">
        <v>2021</v>
      </c>
      <c r="G100" s="12"/>
      <c r="H100" s="8">
        <v>1</v>
      </c>
      <c r="I100" s="8">
        <v>0</v>
      </c>
      <c r="J100" s="8" t="s">
        <v>316</v>
      </c>
      <c r="K100" s="8" t="s">
        <v>325</v>
      </c>
      <c r="L100" s="8" t="s">
        <v>317</v>
      </c>
      <c r="M100" s="8" t="s">
        <v>335</v>
      </c>
      <c r="N100" s="21" t="s">
        <v>157</v>
      </c>
      <c r="O100" s="23">
        <v>45184</v>
      </c>
      <c r="P100" s="8">
        <v>20</v>
      </c>
      <c r="Q100" s="8" t="s">
        <v>319</v>
      </c>
    </row>
    <row r="101" customHeight="1" spans="1:17">
      <c r="A101" s="36">
        <v>100</v>
      </c>
      <c r="B101" s="8" t="s">
        <v>98</v>
      </c>
      <c r="C101" s="12" t="s">
        <v>193</v>
      </c>
      <c r="D101" s="20">
        <v>5800</v>
      </c>
      <c r="E101" s="8" t="s">
        <v>315</v>
      </c>
      <c r="F101" s="12">
        <v>1995</v>
      </c>
      <c r="G101" s="12"/>
      <c r="H101" s="8">
        <v>1</v>
      </c>
      <c r="I101" s="8">
        <v>0</v>
      </c>
      <c r="J101" s="8" t="s">
        <v>316</v>
      </c>
      <c r="K101" s="8" t="s">
        <v>325</v>
      </c>
      <c r="L101" s="8" t="s">
        <v>330</v>
      </c>
      <c r="M101" s="8" t="s">
        <v>326</v>
      </c>
      <c r="N101" s="21">
        <v>44</v>
      </c>
      <c r="O101" s="23">
        <v>45204</v>
      </c>
      <c r="P101" s="8">
        <v>24</v>
      </c>
      <c r="Q101" s="8" t="s">
        <v>319</v>
      </c>
    </row>
    <row r="102" customHeight="1" spans="1:17">
      <c r="A102" s="36">
        <v>101</v>
      </c>
      <c r="B102" s="8" t="s">
        <v>83</v>
      </c>
      <c r="C102" s="12" t="s">
        <v>84</v>
      </c>
      <c r="D102" s="20">
        <v>21000</v>
      </c>
      <c r="E102" s="8" t="s">
        <v>328</v>
      </c>
      <c r="F102" s="12">
        <v>1996</v>
      </c>
      <c r="G102" s="12"/>
      <c r="H102" s="8">
        <v>1</v>
      </c>
      <c r="I102" s="8">
        <v>0</v>
      </c>
      <c r="J102" s="8" t="s">
        <v>316</v>
      </c>
      <c r="K102" s="8" t="s">
        <v>316</v>
      </c>
      <c r="L102" s="8" t="s">
        <v>317</v>
      </c>
      <c r="M102" s="8" t="s">
        <v>335</v>
      </c>
      <c r="N102" s="21">
        <v>41</v>
      </c>
      <c r="O102" s="23">
        <v>45203</v>
      </c>
      <c r="P102" s="8">
        <v>20</v>
      </c>
      <c r="Q102" s="8" t="s">
        <v>319</v>
      </c>
    </row>
    <row r="103" customHeight="1" spans="1:17">
      <c r="A103" s="36">
        <v>102</v>
      </c>
      <c r="B103" s="8" t="s">
        <v>105</v>
      </c>
      <c r="C103" s="12" t="s">
        <v>106</v>
      </c>
      <c r="D103" s="20">
        <v>3800</v>
      </c>
      <c r="E103" s="8" t="s">
        <v>315</v>
      </c>
      <c r="F103" s="12">
        <v>2023</v>
      </c>
      <c r="G103" s="12"/>
      <c r="H103" s="8">
        <v>0</v>
      </c>
      <c r="I103" s="8">
        <v>1</v>
      </c>
      <c r="J103" s="8" t="s">
        <v>316</v>
      </c>
      <c r="K103" s="8" t="s">
        <v>325</v>
      </c>
      <c r="L103" s="8" t="s">
        <v>317</v>
      </c>
      <c r="M103" s="8" t="s">
        <v>339</v>
      </c>
      <c r="N103" s="21">
        <v>41</v>
      </c>
      <c r="O103" s="21" t="s">
        <v>194</v>
      </c>
      <c r="P103" s="8">
        <v>20</v>
      </c>
      <c r="Q103" s="8" t="s">
        <v>319</v>
      </c>
    </row>
    <row r="104" customHeight="1" spans="1:17">
      <c r="A104" s="36">
        <v>103</v>
      </c>
      <c r="B104" s="8" t="s">
        <v>101</v>
      </c>
      <c r="C104" s="12" t="s">
        <v>102</v>
      </c>
      <c r="D104" s="20">
        <v>3900</v>
      </c>
      <c r="E104" s="8" t="s">
        <v>315</v>
      </c>
      <c r="F104" s="12">
        <v>2002</v>
      </c>
      <c r="G104" s="12"/>
      <c r="H104" s="8">
        <v>0</v>
      </c>
      <c r="I104" s="8">
        <v>1</v>
      </c>
      <c r="J104" s="8" t="s">
        <v>316</v>
      </c>
      <c r="K104" s="8" t="s">
        <v>325</v>
      </c>
      <c r="L104" s="8" t="s">
        <v>317</v>
      </c>
      <c r="M104" s="8" t="s">
        <v>331</v>
      </c>
      <c r="N104" s="21">
        <v>41</v>
      </c>
      <c r="O104" s="23">
        <v>45267</v>
      </c>
      <c r="P104" s="8">
        <v>22</v>
      </c>
      <c r="Q104" s="8" t="s">
        <v>319</v>
      </c>
    </row>
    <row r="105" customHeight="1" spans="1:17">
      <c r="A105" s="36">
        <v>104</v>
      </c>
      <c r="B105" s="8" t="s">
        <v>67</v>
      </c>
      <c r="C105" s="12" t="s">
        <v>195</v>
      </c>
      <c r="D105" s="20">
        <v>1500</v>
      </c>
      <c r="E105" s="8" t="s">
        <v>315</v>
      </c>
      <c r="F105" s="12">
        <v>2015</v>
      </c>
      <c r="G105" s="12"/>
      <c r="H105" s="8">
        <v>1</v>
      </c>
      <c r="I105" s="8">
        <v>1</v>
      </c>
      <c r="J105" s="8" t="s">
        <v>316</v>
      </c>
      <c r="K105" s="8" t="s">
        <v>316</v>
      </c>
      <c r="L105" s="8" t="s">
        <v>329</v>
      </c>
      <c r="M105" s="8" t="s">
        <v>335</v>
      </c>
      <c r="N105" s="21">
        <v>41</v>
      </c>
      <c r="O105" s="23">
        <v>45261</v>
      </c>
      <c r="P105" s="8">
        <v>20</v>
      </c>
      <c r="Q105" s="8" t="s">
        <v>319</v>
      </c>
    </row>
    <row r="106" customHeight="1" spans="1:17">
      <c r="A106" s="36">
        <v>105</v>
      </c>
      <c r="B106" s="8" t="s">
        <v>77</v>
      </c>
      <c r="C106" s="12" t="s">
        <v>196</v>
      </c>
      <c r="D106" s="20">
        <v>2500</v>
      </c>
      <c r="E106" s="8" t="s">
        <v>315</v>
      </c>
      <c r="F106" s="12">
        <v>1997</v>
      </c>
      <c r="G106" s="12"/>
      <c r="H106" s="8">
        <v>0</v>
      </c>
      <c r="I106" s="8">
        <v>0</v>
      </c>
      <c r="J106" s="8" t="s">
        <v>316</v>
      </c>
      <c r="K106" s="8" t="s">
        <v>322</v>
      </c>
      <c r="L106" s="8" t="s">
        <v>317</v>
      </c>
      <c r="M106" s="8" t="s">
        <v>347</v>
      </c>
      <c r="N106" s="21">
        <v>44</v>
      </c>
      <c r="O106" s="21" t="s">
        <v>120</v>
      </c>
      <c r="P106" s="8">
        <v>22</v>
      </c>
      <c r="Q106" s="8" t="s">
        <v>319</v>
      </c>
    </row>
    <row r="107" customHeight="1" spans="1:17">
      <c r="A107" s="36">
        <v>106</v>
      </c>
      <c r="B107" s="8" t="s">
        <v>154</v>
      </c>
      <c r="C107" s="12" t="s">
        <v>155</v>
      </c>
      <c r="D107" s="20">
        <v>38000</v>
      </c>
      <c r="E107" s="8" t="s">
        <v>337</v>
      </c>
      <c r="F107" s="12">
        <v>2023</v>
      </c>
      <c r="G107" s="12"/>
      <c r="H107" s="8">
        <v>0</v>
      </c>
      <c r="I107" s="8">
        <v>0</v>
      </c>
      <c r="J107" s="8" t="s">
        <v>316</v>
      </c>
      <c r="K107" s="8" t="s">
        <v>316</v>
      </c>
      <c r="L107" s="8" t="s">
        <v>317</v>
      </c>
      <c r="M107" s="8" t="s">
        <v>344</v>
      </c>
      <c r="N107" s="21" t="s">
        <v>161</v>
      </c>
      <c r="O107" s="23">
        <v>45141</v>
      </c>
      <c r="P107" s="8">
        <v>20</v>
      </c>
      <c r="Q107" s="8" t="s">
        <v>319</v>
      </c>
    </row>
    <row r="108" customHeight="1" spans="1:17">
      <c r="A108" s="36">
        <v>107</v>
      </c>
      <c r="B108" s="8" t="s">
        <v>83</v>
      </c>
      <c r="C108" s="12" t="s">
        <v>84</v>
      </c>
      <c r="D108" s="20">
        <v>55000</v>
      </c>
      <c r="E108" s="8" t="s">
        <v>337</v>
      </c>
      <c r="F108" s="12">
        <v>2019</v>
      </c>
      <c r="G108" s="12"/>
      <c r="H108" s="8">
        <v>1</v>
      </c>
      <c r="I108" s="8">
        <v>0</v>
      </c>
      <c r="J108" s="8" t="s">
        <v>348</v>
      </c>
      <c r="K108" s="8" t="s">
        <v>348</v>
      </c>
      <c r="L108" s="8" t="s">
        <v>317</v>
      </c>
      <c r="M108" s="8" t="s">
        <v>335</v>
      </c>
      <c r="N108" s="21">
        <v>41</v>
      </c>
      <c r="O108" s="23">
        <v>45177</v>
      </c>
      <c r="P108" s="8">
        <v>20</v>
      </c>
      <c r="Q108" s="8" t="s">
        <v>319</v>
      </c>
    </row>
    <row r="109" customHeight="1" spans="1:17">
      <c r="A109" s="36">
        <v>108</v>
      </c>
      <c r="B109" s="8" t="s">
        <v>87</v>
      </c>
      <c r="C109" s="12" t="s">
        <v>88</v>
      </c>
      <c r="D109" s="20">
        <v>21000</v>
      </c>
      <c r="E109" s="8" t="s">
        <v>337</v>
      </c>
      <c r="F109" s="12">
        <v>1997</v>
      </c>
      <c r="G109" s="12"/>
      <c r="H109" s="8">
        <v>1</v>
      </c>
      <c r="I109" s="8">
        <v>1</v>
      </c>
      <c r="J109" s="8" t="s">
        <v>316</v>
      </c>
      <c r="K109" s="8" t="s">
        <v>316</v>
      </c>
      <c r="L109" s="8" t="s">
        <v>317</v>
      </c>
      <c r="M109" s="8" t="s">
        <v>336</v>
      </c>
      <c r="N109" s="21">
        <v>41</v>
      </c>
      <c r="O109" s="21">
        <v>11</v>
      </c>
      <c r="P109" s="8">
        <v>22</v>
      </c>
      <c r="Q109" s="8" t="s">
        <v>319</v>
      </c>
    </row>
    <row r="110" customHeight="1" spans="1:17">
      <c r="A110" s="36">
        <v>109</v>
      </c>
      <c r="B110" s="8" t="s">
        <v>199</v>
      </c>
      <c r="C110" s="12" t="s">
        <v>200</v>
      </c>
      <c r="D110" s="20">
        <v>23000</v>
      </c>
      <c r="E110" s="8" t="s">
        <v>328</v>
      </c>
      <c r="F110" s="12">
        <v>2000</v>
      </c>
      <c r="G110" s="12"/>
      <c r="H110" s="8">
        <v>1</v>
      </c>
      <c r="I110" s="8">
        <v>0</v>
      </c>
      <c r="J110" s="8" t="s">
        <v>349</v>
      </c>
      <c r="K110" s="8" t="s">
        <v>325</v>
      </c>
      <c r="L110" s="8" t="s">
        <v>330</v>
      </c>
      <c r="M110" s="8" t="s">
        <v>327</v>
      </c>
      <c r="N110" s="21" t="s">
        <v>69</v>
      </c>
      <c r="O110" s="23">
        <v>45115</v>
      </c>
      <c r="P110" s="8">
        <v>18</v>
      </c>
      <c r="Q110" s="8" t="s">
        <v>319</v>
      </c>
    </row>
    <row r="111" customHeight="1" spans="1:17">
      <c r="A111" s="36">
        <v>110</v>
      </c>
      <c r="B111" s="8" t="s">
        <v>78</v>
      </c>
      <c r="C111" s="12" t="s">
        <v>79</v>
      </c>
      <c r="D111" s="20">
        <v>23000</v>
      </c>
      <c r="E111" s="8" t="s">
        <v>328</v>
      </c>
      <c r="F111" s="12">
        <v>1999</v>
      </c>
      <c r="G111" s="12"/>
      <c r="H111" s="8">
        <v>1</v>
      </c>
      <c r="I111" s="8">
        <v>0</v>
      </c>
      <c r="J111" s="8" t="s">
        <v>348</v>
      </c>
      <c r="K111" s="8" t="s">
        <v>325</v>
      </c>
      <c r="L111" s="8" t="s">
        <v>330</v>
      </c>
      <c r="M111" s="8" t="s">
        <v>327</v>
      </c>
      <c r="N111" s="21" t="s">
        <v>69</v>
      </c>
      <c r="O111" s="23">
        <v>45163</v>
      </c>
      <c r="P111" s="8">
        <v>20</v>
      </c>
      <c r="Q111" s="8" t="s">
        <v>319</v>
      </c>
    </row>
    <row r="112" customHeight="1" spans="1:17">
      <c r="A112" s="36">
        <v>111</v>
      </c>
      <c r="B112" s="8" t="s">
        <v>105</v>
      </c>
      <c r="C112" s="12" t="s">
        <v>122</v>
      </c>
      <c r="D112" s="20">
        <v>8500</v>
      </c>
      <c r="E112" s="8" t="s">
        <v>337</v>
      </c>
      <c r="F112" s="12">
        <v>2006</v>
      </c>
      <c r="G112" s="12"/>
      <c r="H112" s="8">
        <v>0</v>
      </c>
      <c r="I112" s="8">
        <v>0</v>
      </c>
      <c r="J112" s="8" t="s">
        <v>316</v>
      </c>
      <c r="K112" s="8" t="s">
        <v>325</v>
      </c>
      <c r="L112" s="8" t="s">
        <v>317</v>
      </c>
      <c r="M112" s="8" t="s">
        <v>327</v>
      </c>
      <c r="N112" s="21">
        <v>41</v>
      </c>
      <c r="O112" s="23">
        <v>45263</v>
      </c>
      <c r="P112" s="8">
        <v>22</v>
      </c>
      <c r="Q112" s="8" t="s">
        <v>319</v>
      </c>
    </row>
    <row r="113" customHeight="1" spans="1:17">
      <c r="A113" s="36">
        <v>112</v>
      </c>
      <c r="B113" s="8" t="s">
        <v>125</v>
      </c>
      <c r="C113" s="12" t="s">
        <v>126</v>
      </c>
      <c r="D113" s="20">
        <v>14000</v>
      </c>
      <c r="E113" s="8" t="s">
        <v>315</v>
      </c>
      <c r="F113" s="12">
        <v>2021</v>
      </c>
      <c r="G113" s="12"/>
      <c r="H113" s="8">
        <v>1</v>
      </c>
      <c r="I113" s="8">
        <v>0</v>
      </c>
      <c r="J113" s="8" t="s">
        <v>316</v>
      </c>
      <c r="K113" s="8" t="s">
        <v>345</v>
      </c>
      <c r="L113" s="8" t="s">
        <v>317</v>
      </c>
      <c r="M113" s="8" t="s">
        <v>318</v>
      </c>
      <c r="N113" s="21">
        <v>45</v>
      </c>
      <c r="O113" s="21" t="s">
        <v>139</v>
      </c>
      <c r="P113" s="8">
        <v>23</v>
      </c>
      <c r="Q113" s="8" t="s">
        <v>319</v>
      </c>
    </row>
    <row r="114" customHeight="1" spans="1:17">
      <c r="A114" s="36">
        <v>113</v>
      </c>
      <c r="B114" s="8" t="s">
        <v>152</v>
      </c>
      <c r="C114" s="12" t="s">
        <v>202</v>
      </c>
      <c r="D114" s="20">
        <v>16000</v>
      </c>
      <c r="E114" s="8" t="s">
        <v>337</v>
      </c>
      <c r="F114" s="12">
        <v>2020</v>
      </c>
      <c r="G114" s="12"/>
      <c r="H114" s="8">
        <v>0</v>
      </c>
      <c r="I114" s="8">
        <v>0</v>
      </c>
      <c r="J114" s="8" t="s">
        <v>321</v>
      </c>
      <c r="K114" s="8" t="s">
        <v>322</v>
      </c>
      <c r="L114" s="8" t="s">
        <v>317</v>
      </c>
      <c r="M114" s="8" t="s">
        <v>326</v>
      </c>
      <c r="N114" s="21">
        <v>44</v>
      </c>
      <c r="O114" s="21" t="s">
        <v>93</v>
      </c>
      <c r="P114" s="8">
        <v>24</v>
      </c>
      <c r="Q114" s="8" t="s">
        <v>319</v>
      </c>
    </row>
    <row r="115" customHeight="1" spans="1:17">
      <c r="A115" s="36">
        <v>114</v>
      </c>
      <c r="B115" s="8" t="s">
        <v>98</v>
      </c>
      <c r="C115" s="12" t="s">
        <v>163</v>
      </c>
      <c r="D115" s="20">
        <v>8500</v>
      </c>
      <c r="E115" s="8" t="s">
        <v>315</v>
      </c>
      <c r="F115" s="12">
        <v>2015</v>
      </c>
      <c r="G115" s="12"/>
      <c r="H115" s="8">
        <v>0</v>
      </c>
      <c r="I115" s="8">
        <v>1</v>
      </c>
      <c r="J115" s="8" t="s">
        <v>316</v>
      </c>
      <c r="K115" s="8" t="s">
        <v>325</v>
      </c>
      <c r="L115" s="8" t="s">
        <v>317</v>
      </c>
      <c r="M115" s="8" t="s">
        <v>318</v>
      </c>
      <c r="N115" s="21">
        <v>44</v>
      </c>
      <c r="O115" s="21" t="s">
        <v>170</v>
      </c>
      <c r="P115" s="8">
        <v>24</v>
      </c>
      <c r="Q115" s="8" t="s">
        <v>319</v>
      </c>
    </row>
    <row r="116" customHeight="1" spans="1:17">
      <c r="A116" s="36">
        <v>115</v>
      </c>
      <c r="B116" s="8" t="s">
        <v>129</v>
      </c>
      <c r="C116" s="12" t="s">
        <v>130</v>
      </c>
      <c r="D116" s="20">
        <v>6000</v>
      </c>
      <c r="E116" s="8" t="s">
        <v>328</v>
      </c>
      <c r="F116" s="12">
        <v>2002</v>
      </c>
      <c r="G116" s="12"/>
      <c r="H116" s="8">
        <v>0</v>
      </c>
      <c r="I116" s="8">
        <v>1</v>
      </c>
      <c r="J116" s="8" t="s">
        <v>316</v>
      </c>
      <c r="K116" s="8" t="s">
        <v>325</v>
      </c>
      <c r="L116" s="8" t="s">
        <v>317</v>
      </c>
      <c r="M116" s="8" t="s">
        <v>326</v>
      </c>
      <c r="N116" s="21">
        <v>42</v>
      </c>
      <c r="O116" s="21" t="s">
        <v>131</v>
      </c>
      <c r="P116" s="8">
        <v>20</v>
      </c>
      <c r="Q116" s="8" t="s">
        <v>319</v>
      </c>
    </row>
    <row r="117" customHeight="1" spans="1:17">
      <c r="A117" s="36">
        <v>116</v>
      </c>
      <c r="B117" s="8" t="s">
        <v>133</v>
      </c>
      <c r="C117" s="12" t="s">
        <v>203</v>
      </c>
      <c r="D117" s="20">
        <v>16500</v>
      </c>
      <c r="E117" s="8" t="s">
        <v>328</v>
      </c>
      <c r="F117" s="12">
        <v>2015</v>
      </c>
      <c r="G117" s="12"/>
      <c r="H117" s="8">
        <v>0</v>
      </c>
      <c r="I117" s="8">
        <v>1</v>
      </c>
      <c r="J117" s="8" t="s">
        <v>349</v>
      </c>
      <c r="K117" s="8" t="s">
        <v>325</v>
      </c>
      <c r="L117" s="8" t="s">
        <v>330</v>
      </c>
      <c r="M117" s="8" t="s">
        <v>327</v>
      </c>
      <c r="N117" s="21">
        <v>38</v>
      </c>
      <c r="O117" s="23">
        <v>45078</v>
      </c>
      <c r="P117" s="8">
        <v>20</v>
      </c>
      <c r="Q117" s="8" t="s">
        <v>319</v>
      </c>
    </row>
    <row r="118" customHeight="1" spans="1:17">
      <c r="A118" s="36">
        <v>117</v>
      </c>
      <c r="B118" s="8" t="s">
        <v>52</v>
      </c>
      <c r="C118" s="12" t="s">
        <v>53</v>
      </c>
      <c r="D118" s="20">
        <v>1200</v>
      </c>
      <c r="E118" s="8" t="s">
        <v>337</v>
      </c>
      <c r="F118" s="12">
        <v>2011</v>
      </c>
      <c r="G118" s="12"/>
      <c r="H118" s="8">
        <v>1</v>
      </c>
      <c r="I118" s="8">
        <v>0</v>
      </c>
      <c r="J118" s="8" t="s">
        <v>316</v>
      </c>
      <c r="K118" s="8" t="s">
        <v>346</v>
      </c>
      <c r="L118" s="8" t="s">
        <v>317</v>
      </c>
      <c r="M118" s="8" t="s">
        <v>331</v>
      </c>
      <c r="N118" s="21" t="s">
        <v>56</v>
      </c>
      <c r="O118" s="23">
        <v>45267</v>
      </c>
      <c r="P118" s="8">
        <v>20</v>
      </c>
      <c r="Q118" s="8" t="s">
        <v>319</v>
      </c>
    </row>
    <row r="119" customHeight="1" spans="1:17">
      <c r="A119" s="36">
        <v>118</v>
      </c>
      <c r="B119" s="8" t="s">
        <v>98</v>
      </c>
      <c r="C119" s="12" t="s">
        <v>204</v>
      </c>
      <c r="D119" s="20">
        <v>6500</v>
      </c>
      <c r="E119" s="8" t="s">
        <v>315</v>
      </c>
      <c r="F119" s="12">
        <v>2018</v>
      </c>
      <c r="G119" s="12"/>
      <c r="H119" s="8">
        <v>1</v>
      </c>
      <c r="I119" s="8">
        <v>1</v>
      </c>
      <c r="J119" s="8" t="s">
        <v>316</v>
      </c>
      <c r="K119" s="8" t="s">
        <v>325</v>
      </c>
      <c r="L119" s="8" t="s">
        <v>317</v>
      </c>
      <c r="M119" s="8" t="s">
        <v>327</v>
      </c>
      <c r="N119" s="21">
        <v>38</v>
      </c>
      <c r="O119" s="23">
        <v>45232</v>
      </c>
      <c r="P119" s="8">
        <v>20</v>
      </c>
      <c r="Q119" s="8" t="s">
        <v>319</v>
      </c>
    </row>
    <row r="120" customHeight="1" spans="1:17">
      <c r="A120" s="36">
        <v>119</v>
      </c>
      <c r="B120" s="8" t="s">
        <v>105</v>
      </c>
      <c r="C120" s="12" t="s">
        <v>122</v>
      </c>
      <c r="D120" s="20">
        <v>9800</v>
      </c>
      <c r="E120" s="8" t="s">
        <v>337</v>
      </c>
      <c r="F120" s="12">
        <v>2003</v>
      </c>
      <c r="G120" s="12"/>
      <c r="H120" s="8">
        <v>0</v>
      </c>
      <c r="I120" s="8">
        <v>0</v>
      </c>
      <c r="J120" s="8" t="s">
        <v>316</v>
      </c>
      <c r="K120" s="8" t="s">
        <v>325</v>
      </c>
      <c r="L120" s="8" t="s">
        <v>317</v>
      </c>
      <c r="M120" s="8" t="s">
        <v>327</v>
      </c>
      <c r="N120" s="21">
        <v>41</v>
      </c>
      <c r="O120" s="23">
        <v>45263</v>
      </c>
      <c r="P120" s="8">
        <v>22</v>
      </c>
      <c r="Q120" s="8" t="s">
        <v>319</v>
      </c>
    </row>
    <row r="121" customHeight="1" spans="1:17">
      <c r="A121" s="36">
        <v>120</v>
      </c>
      <c r="B121" s="8" t="s">
        <v>125</v>
      </c>
      <c r="C121" s="12" t="s">
        <v>126</v>
      </c>
      <c r="D121" s="20">
        <v>16800</v>
      </c>
      <c r="E121" s="8" t="s">
        <v>315</v>
      </c>
      <c r="F121" s="12">
        <v>2017</v>
      </c>
      <c r="G121" s="12"/>
      <c r="H121" s="8">
        <v>1</v>
      </c>
      <c r="I121" s="8">
        <v>0</v>
      </c>
      <c r="J121" s="8" t="s">
        <v>321</v>
      </c>
      <c r="K121" s="8" t="s">
        <v>322</v>
      </c>
      <c r="L121" s="8" t="s">
        <v>317</v>
      </c>
      <c r="M121" s="8" t="s">
        <v>318</v>
      </c>
      <c r="N121" s="21">
        <v>45</v>
      </c>
      <c r="O121" s="21" t="s">
        <v>139</v>
      </c>
      <c r="P121" s="8">
        <v>23</v>
      </c>
      <c r="Q121" s="8" t="s">
        <v>319</v>
      </c>
    </row>
    <row r="122" customHeight="1" spans="1:17">
      <c r="A122" s="36">
        <v>121</v>
      </c>
      <c r="B122" s="8" t="s">
        <v>83</v>
      </c>
      <c r="C122" s="12" t="s">
        <v>84</v>
      </c>
      <c r="D122" s="20">
        <v>19800</v>
      </c>
      <c r="E122" s="8" t="s">
        <v>315</v>
      </c>
      <c r="F122" s="12">
        <v>2009</v>
      </c>
      <c r="G122" s="12"/>
      <c r="H122" s="8">
        <v>1</v>
      </c>
      <c r="I122" s="8">
        <v>1</v>
      </c>
      <c r="J122" s="8" t="s">
        <v>316</v>
      </c>
      <c r="K122" s="8" t="s">
        <v>316</v>
      </c>
      <c r="L122" s="8" t="s">
        <v>317</v>
      </c>
      <c r="M122" s="8" t="s">
        <v>335</v>
      </c>
      <c r="N122" s="21">
        <v>41</v>
      </c>
      <c r="O122" s="23">
        <v>45174</v>
      </c>
      <c r="P122" s="8">
        <v>20</v>
      </c>
      <c r="Q122" s="8" t="s">
        <v>319</v>
      </c>
    </row>
    <row r="123" customHeight="1" spans="1:17">
      <c r="A123" s="36">
        <v>122</v>
      </c>
      <c r="B123" s="8" t="s">
        <v>154</v>
      </c>
      <c r="C123" s="12" t="s">
        <v>155</v>
      </c>
      <c r="D123" s="20">
        <v>47000</v>
      </c>
      <c r="E123" s="8" t="s">
        <v>337</v>
      </c>
      <c r="F123" s="12">
        <v>2011</v>
      </c>
      <c r="G123" s="12"/>
      <c r="H123" s="8">
        <v>0</v>
      </c>
      <c r="I123" s="8">
        <v>0</v>
      </c>
      <c r="J123" s="8" t="s">
        <v>316</v>
      </c>
      <c r="K123" s="8" t="s">
        <v>316</v>
      </c>
      <c r="L123" s="8" t="s">
        <v>317</v>
      </c>
      <c r="M123" s="8" t="s">
        <v>344</v>
      </c>
      <c r="N123" s="21" t="s">
        <v>161</v>
      </c>
      <c r="O123" s="23">
        <v>45141</v>
      </c>
      <c r="P123" s="8">
        <v>20</v>
      </c>
      <c r="Q123" s="8" t="s">
        <v>319</v>
      </c>
    </row>
    <row r="124" customHeight="1" spans="1:17">
      <c r="A124" s="36">
        <v>123</v>
      </c>
      <c r="B124" s="8" t="s">
        <v>78</v>
      </c>
      <c r="C124" s="12" t="s">
        <v>79</v>
      </c>
      <c r="D124" s="20">
        <v>19000</v>
      </c>
      <c r="E124" s="8" t="s">
        <v>324</v>
      </c>
      <c r="F124" s="12">
        <v>2020</v>
      </c>
      <c r="G124" s="12"/>
      <c r="H124" s="8">
        <v>1</v>
      </c>
      <c r="I124" s="8">
        <v>0</v>
      </c>
      <c r="J124" s="8" t="s">
        <v>343</v>
      </c>
      <c r="K124" s="8" t="s">
        <v>325</v>
      </c>
      <c r="L124" s="8" t="s">
        <v>317</v>
      </c>
      <c r="M124" s="8" t="s">
        <v>327</v>
      </c>
      <c r="N124" s="21">
        <v>40</v>
      </c>
      <c r="O124" s="23">
        <v>45085</v>
      </c>
      <c r="P124" s="8">
        <v>20</v>
      </c>
      <c r="Q124" s="8" t="s">
        <v>319</v>
      </c>
    </row>
    <row r="125" customHeight="1" spans="1:17">
      <c r="A125" s="36">
        <v>124</v>
      </c>
      <c r="B125" s="8" t="s">
        <v>87</v>
      </c>
      <c r="C125" s="12" t="s">
        <v>206</v>
      </c>
      <c r="D125" s="20">
        <v>18500</v>
      </c>
      <c r="E125" s="8" t="s">
        <v>328</v>
      </c>
      <c r="F125" s="12">
        <v>2023</v>
      </c>
      <c r="G125" s="12"/>
      <c r="H125" s="8">
        <v>1</v>
      </c>
      <c r="I125" s="8">
        <v>1</v>
      </c>
      <c r="J125" s="8" t="s">
        <v>350</v>
      </c>
      <c r="K125" s="8" t="s">
        <v>325</v>
      </c>
      <c r="L125" s="8" t="s">
        <v>330</v>
      </c>
      <c r="M125" s="8" t="s">
        <v>327</v>
      </c>
      <c r="N125" s="21">
        <v>40</v>
      </c>
      <c r="O125" s="21" t="s">
        <v>207</v>
      </c>
      <c r="P125" s="8">
        <v>20</v>
      </c>
      <c r="Q125" s="8" t="s">
        <v>319</v>
      </c>
    </row>
    <row r="126" customHeight="1" spans="1:17">
      <c r="A126" s="36">
        <v>125</v>
      </c>
      <c r="B126" s="8" t="s">
        <v>144</v>
      </c>
      <c r="C126" s="12" t="s">
        <v>145</v>
      </c>
      <c r="D126" s="20">
        <v>5800</v>
      </c>
      <c r="E126" s="8" t="s">
        <v>315</v>
      </c>
      <c r="F126" s="12">
        <v>2001</v>
      </c>
      <c r="G126" s="12"/>
      <c r="H126" s="8">
        <v>1</v>
      </c>
      <c r="I126" s="8">
        <v>1</v>
      </c>
      <c r="J126" s="8" t="s">
        <v>316</v>
      </c>
      <c r="K126" s="8" t="s">
        <v>325</v>
      </c>
      <c r="L126" s="8" t="s">
        <v>317</v>
      </c>
      <c r="M126" s="8" t="s">
        <v>335</v>
      </c>
      <c r="N126" s="21">
        <v>44</v>
      </c>
      <c r="O126" s="21" t="s">
        <v>208</v>
      </c>
      <c r="P126" s="8">
        <v>22</v>
      </c>
      <c r="Q126" s="8" t="s">
        <v>319</v>
      </c>
    </row>
    <row r="127" customHeight="1" spans="1:17">
      <c r="A127" s="36">
        <v>126</v>
      </c>
      <c r="B127" s="8" t="s">
        <v>67</v>
      </c>
      <c r="C127" s="12" t="s">
        <v>209</v>
      </c>
      <c r="D127" s="20">
        <v>2200</v>
      </c>
      <c r="E127" s="8" t="s">
        <v>315</v>
      </c>
      <c r="F127" s="12">
        <v>1996</v>
      </c>
      <c r="G127" s="12"/>
      <c r="H127" s="8">
        <v>0</v>
      </c>
      <c r="I127" s="8">
        <v>1</v>
      </c>
      <c r="J127" s="8" t="s">
        <v>316</v>
      </c>
      <c r="K127" s="8" t="s">
        <v>316</v>
      </c>
      <c r="L127" s="8" t="s">
        <v>317</v>
      </c>
      <c r="M127" s="8" t="s">
        <v>318</v>
      </c>
      <c r="N127" s="21">
        <v>41</v>
      </c>
      <c r="O127" s="21" t="s">
        <v>210</v>
      </c>
      <c r="P127" s="8">
        <v>20</v>
      </c>
      <c r="Q127" s="8" t="s">
        <v>319</v>
      </c>
    </row>
    <row r="128" customHeight="1" spans="1:17">
      <c r="A128" s="36">
        <v>127</v>
      </c>
      <c r="B128" s="8" t="s">
        <v>114</v>
      </c>
      <c r="C128" s="12">
        <v>1858</v>
      </c>
      <c r="D128" s="20">
        <v>3500</v>
      </c>
      <c r="E128" s="8" t="s">
        <v>315</v>
      </c>
      <c r="F128" s="12">
        <v>2008</v>
      </c>
      <c r="G128" s="12"/>
      <c r="H128" s="8">
        <v>1</v>
      </c>
      <c r="I128" s="8">
        <v>0</v>
      </c>
      <c r="J128" s="8" t="s">
        <v>316</v>
      </c>
      <c r="K128" s="8" t="s">
        <v>325</v>
      </c>
      <c r="L128" s="8" t="s">
        <v>330</v>
      </c>
      <c r="M128" s="8" t="s">
        <v>327</v>
      </c>
      <c r="N128" s="21">
        <v>44</v>
      </c>
      <c r="O128" s="23">
        <v>45263</v>
      </c>
      <c r="P128" s="8">
        <v>22</v>
      </c>
      <c r="Q128" s="8" t="s">
        <v>319</v>
      </c>
    </row>
    <row r="129" customHeight="1" spans="1:17">
      <c r="A129" s="36">
        <v>128</v>
      </c>
      <c r="B129" s="8" t="s">
        <v>14</v>
      </c>
      <c r="C129" s="12" t="s">
        <v>104</v>
      </c>
      <c r="D129" s="20">
        <v>9500</v>
      </c>
      <c r="E129" s="8" t="s">
        <v>315</v>
      </c>
      <c r="F129" s="12">
        <v>2001</v>
      </c>
      <c r="G129" s="12"/>
      <c r="H129" s="8">
        <v>0</v>
      </c>
      <c r="I129" s="8">
        <v>1</v>
      </c>
      <c r="J129" s="8" t="s">
        <v>316</v>
      </c>
      <c r="K129" s="8" t="s">
        <v>316</v>
      </c>
      <c r="L129" s="8" t="s">
        <v>317</v>
      </c>
      <c r="M129" s="8" t="s">
        <v>326</v>
      </c>
      <c r="N129" s="21">
        <v>40</v>
      </c>
      <c r="O129" s="23">
        <v>45265</v>
      </c>
      <c r="P129" s="8">
        <v>20</v>
      </c>
      <c r="Q129" s="8" t="s">
        <v>319</v>
      </c>
    </row>
    <row r="130" customHeight="1" spans="1:17">
      <c r="A130" s="36">
        <v>129</v>
      </c>
      <c r="B130" s="8" t="s">
        <v>22</v>
      </c>
      <c r="C130" s="12" t="s">
        <v>91</v>
      </c>
      <c r="D130" s="20">
        <v>4950</v>
      </c>
      <c r="E130" s="8" t="s">
        <v>315</v>
      </c>
      <c r="F130" s="12">
        <v>2001</v>
      </c>
      <c r="G130" s="12"/>
      <c r="H130" s="8">
        <v>0</v>
      </c>
      <c r="I130" s="8">
        <v>0</v>
      </c>
      <c r="J130" s="8" t="s">
        <v>316</v>
      </c>
      <c r="K130" s="8" t="s">
        <v>316</v>
      </c>
      <c r="L130" s="8" t="s">
        <v>317</v>
      </c>
      <c r="M130" s="8" t="s">
        <v>335</v>
      </c>
      <c r="N130" s="21">
        <v>42</v>
      </c>
      <c r="O130" s="21" t="s">
        <v>146</v>
      </c>
      <c r="P130" s="8">
        <v>20</v>
      </c>
      <c r="Q130" s="8" t="s">
        <v>121</v>
      </c>
    </row>
    <row r="131" customHeight="1" spans="1:17">
      <c r="A131" s="36">
        <v>130</v>
      </c>
      <c r="B131" s="8" t="s">
        <v>154</v>
      </c>
      <c r="C131" s="12" t="s">
        <v>155</v>
      </c>
      <c r="D131" s="20">
        <v>38000</v>
      </c>
      <c r="E131" s="8" t="s">
        <v>337</v>
      </c>
      <c r="F131" s="12">
        <v>2002</v>
      </c>
      <c r="G131" s="12"/>
      <c r="H131" s="8">
        <v>0</v>
      </c>
      <c r="I131" s="8">
        <v>0</v>
      </c>
      <c r="J131" s="8" t="s">
        <v>316</v>
      </c>
      <c r="K131" s="8" t="s">
        <v>316</v>
      </c>
      <c r="L131" s="8" t="s">
        <v>317</v>
      </c>
      <c r="M131" s="8" t="s">
        <v>344</v>
      </c>
      <c r="N131" s="21" t="s">
        <v>161</v>
      </c>
      <c r="O131" s="23">
        <v>45141</v>
      </c>
      <c r="P131" s="8">
        <v>20</v>
      </c>
      <c r="Q131" s="8" t="s">
        <v>319</v>
      </c>
    </row>
    <row r="132" customHeight="1" spans="1:17">
      <c r="A132" s="36">
        <v>131</v>
      </c>
      <c r="B132" s="8" t="s">
        <v>83</v>
      </c>
      <c r="C132" s="12" t="s">
        <v>84</v>
      </c>
      <c r="D132" s="20">
        <v>22000</v>
      </c>
      <c r="E132" s="8" t="s">
        <v>337</v>
      </c>
      <c r="F132" s="12">
        <v>2001</v>
      </c>
      <c r="G132" s="12"/>
      <c r="H132" s="8">
        <v>1</v>
      </c>
      <c r="I132" s="8">
        <v>1</v>
      </c>
      <c r="J132" s="8" t="s">
        <v>316</v>
      </c>
      <c r="K132" s="8" t="s">
        <v>316</v>
      </c>
      <c r="L132" s="8" t="s">
        <v>317</v>
      </c>
      <c r="M132" s="8" t="s">
        <v>335</v>
      </c>
      <c r="N132" s="21">
        <v>41</v>
      </c>
      <c r="O132" s="23">
        <v>45177</v>
      </c>
      <c r="P132" s="8">
        <v>20</v>
      </c>
      <c r="Q132" s="8" t="s">
        <v>319</v>
      </c>
    </row>
    <row r="133" customHeight="1" spans="1:17">
      <c r="A133" s="36">
        <v>132</v>
      </c>
      <c r="B133" s="8" t="s">
        <v>105</v>
      </c>
      <c r="C133" s="12" t="s">
        <v>122</v>
      </c>
      <c r="D133" s="20">
        <v>7500</v>
      </c>
      <c r="E133" s="8" t="s">
        <v>328</v>
      </c>
      <c r="F133" s="12">
        <v>1995</v>
      </c>
      <c r="G133" s="12"/>
      <c r="H133" s="8">
        <v>1</v>
      </c>
      <c r="I133" s="8">
        <v>1</v>
      </c>
      <c r="J133" s="8" t="s">
        <v>316</v>
      </c>
      <c r="K133" s="8" t="s">
        <v>325</v>
      </c>
      <c r="L133" s="8" t="s">
        <v>317</v>
      </c>
      <c r="M133" s="8" t="s">
        <v>327</v>
      </c>
      <c r="N133" s="21">
        <v>41</v>
      </c>
      <c r="O133" s="23">
        <v>45263</v>
      </c>
      <c r="P133" s="8">
        <v>22</v>
      </c>
      <c r="Q133" s="8" t="s">
        <v>319</v>
      </c>
    </row>
    <row r="134" customHeight="1" spans="1:17">
      <c r="A134" s="36">
        <v>133</v>
      </c>
      <c r="B134" s="8" t="s">
        <v>46</v>
      </c>
      <c r="C134" s="12" t="s">
        <v>109</v>
      </c>
      <c r="D134" s="20">
        <v>8900</v>
      </c>
      <c r="E134" s="8" t="s">
        <v>328</v>
      </c>
      <c r="F134" s="12">
        <v>1999</v>
      </c>
      <c r="G134" s="12"/>
      <c r="H134" s="8">
        <v>1</v>
      </c>
      <c r="I134" s="8">
        <v>1</v>
      </c>
      <c r="J134" s="8" t="s">
        <v>316</v>
      </c>
      <c r="K134" s="8" t="s">
        <v>325</v>
      </c>
      <c r="L134" s="8" t="s">
        <v>317</v>
      </c>
      <c r="M134" s="8" t="s">
        <v>335</v>
      </c>
      <c r="N134" s="21">
        <v>39</v>
      </c>
      <c r="O134" s="21" t="s">
        <v>111</v>
      </c>
      <c r="P134" s="8">
        <v>20</v>
      </c>
      <c r="Q134" s="8" t="s">
        <v>319</v>
      </c>
    </row>
    <row r="135" customHeight="1" spans="1:17">
      <c r="A135" s="36">
        <v>134</v>
      </c>
      <c r="B135" s="8" t="s">
        <v>125</v>
      </c>
      <c r="C135" s="12" t="s">
        <v>126</v>
      </c>
      <c r="D135" s="20">
        <v>13900</v>
      </c>
      <c r="E135" s="8" t="s">
        <v>315</v>
      </c>
      <c r="F135" s="12">
        <v>2006</v>
      </c>
      <c r="G135" s="12"/>
      <c r="H135" s="8">
        <v>1</v>
      </c>
      <c r="I135" s="8">
        <v>0</v>
      </c>
      <c r="J135" s="8" t="s">
        <v>316</v>
      </c>
      <c r="K135" s="8" t="s">
        <v>345</v>
      </c>
      <c r="L135" s="8" t="s">
        <v>317</v>
      </c>
      <c r="M135" s="8" t="s">
        <v>318</v>
      </c>
      <c r="N135" s="21">
        <v>45</v>
      </c>
      <c r="O135" s="21" t="s">
        <v>128</v>
      </c>
      <c r="P135" s="8">
        <v>23</v>
      </c>
      <c r="Q135" s="8" t="s">
        <v>319</v>
      </c>
    </row>
    <row r="136" customHeight="1" spans="1:17">
      <c r="A136" s="36">
        <v>135</v>
      </c>
      <c r="B136" s="8" t="s">
        <v>78</v>
      </c>
      <c r="C136" s="12" t="s">
        <v>79</v>
      </c>
      <c r="D136" s="20">
        <v>20500</v>
      </c>
      <c r="E136" s="8" t="s">
        <v>328</v>
      </c>
      <c r="F136" s="12">
        <v>2004</v>
      </c>
      <c r="G136" s="12"/>
      <c r="H136" s="8">
        <v>0</v>
      </c>
      <c r="I136" s="8">
        <v>1</v>
      </c>
      <c r="J136" s="8" t="s">
        <v>348</v>
      </c>
      <c r="K136" s="8" t="s">
        <v>325</v>
      </c>
      <c r="L136" s="8" t="s">
        <v>330</v>
      </c>
      <c r="M136" s="8" t="s">
        <v>327</v>
      </c>
      <c r="N136" s="21">
        <v>40</v>
      </c>
      <c r="O136" s="23">
        <v>45085</v>
      </c>
      <c r="P136" s="8">
        <v>20</v>
      </c>
      <c r="Q136" s="8" t="s">
        <v>319</v>
      </c>
    </row>
    <row r="137" customHeight="1" spans="1:17">
      <c r="A137" s="36">
        <v>136</v>
      </c>
      <c r="B137" s="8" t="s">
        <v>135</v>
      </c>
      <c r="C137" s="12" t="s">
        <v>136</v>
      </c>
      <c r="D137" s="20">
        <v>9500</v>
      </c>
      <c r="E137" s="8" t="s">
        <v>337</v>
      </c>
      <c r="F137" s="12">
        <v>2003</v>
      </c>
      <c r="G137" s="12"/>
      <c r="H137" s="8">
        <v>1</v>
      </c>
      <c r="I137" s="8">
        <v>0</v>
      </c>
      <c r="J137" s="8" t="s">
        <v>321</v>
      </c>
      <c r="K137" s="8" t="s">
        <v>322</v>
      </c>
      <c r="L137" s="8" t="s">
        <v>317</v>
      </c>
      <c r="M137" s="8" t="s">
        <v>318</v>
      </c>
      <c r="N137" s="21">
        <v>44</v>
      </c>
      <c r="O137" s="21" t="s">
        <v>93</v>
      </c>
      <c r="P137" s="8">
        <v>22</v>
      </c>
      <c r="Q137" s="8" t="s">
        <v>319</v>
      </c>
    </row>
    <row r="138" customHeight="1" spans="1:17">
      <c r="A138" s="36">
        <v>137</v>
      </c>
      <c r="B138" s="8" t="s">
        <v>152</v>
      </c>
      <c r="C138" s="12" t="s">
        <v>202</v>
      </c>
      <c r="D138" s="20">
        <v>16000</v>
      </c>
      <c r="E138" s="8" t="s">
        <v>315</v>
      </c>
      <c r="F138" s="12">
        <v>2010</v>
      </c>
      <c r="G138" s="12"/>
      <c r="H138" s="8">
        <v>1</v>
      </c>
      <c r="I138" s="8">
        <v>0</v>
      </c>
      <c r="J138" s="8" t="s">
        <v>340</v>
      </c>
      <c r="K138" s="8" t="s">
        <v>322</v>
      </c>
      <c r="L138" s="8" t="s">
        <v>317</v>
      </c>
      <c r="M138" s="8" t="s">
        <v>326</v>
      </c>
      <c r="N138" s="21">
        <v>41</v>
      </c>
      <c r="O138" s="21" t="s">
        <v>93</v>
      </c>
      <c r="P138" s="8">
        <v>20</v>
      </c>
      <c r="Q138" s="8" t="s">
        <v>319</v>
      </c>
    </row>
    <row r="139" customHeight="1" spans="1:17">
      <c r="A139" s="36">
        <v>138</v>
      </c>
      <c r="B139" s="8" t="s">
        <v>129</v>
      </c>
      <c r="C139" s="12" t="s">
        <v>130</v>
      </c>
      <c r="D139" s="20">
        <v>5500</v>
      </c>
      <c r="E139" s="8" t="s">
        <v>324</v>
      </c>
      <c r="F139" s="12">
        <v>2009</v>
      </c>
      <c r="G139" s="12"/>
      <c r="H139" s="8">
        <v>0</v>
      </c>
      <c r="I139" s="8">
        <v>0</v>
      </c>
      <c r="J139" s="8" t="s">
        <v>316</v>
      </c>
      <c r="K139" s="8" t="s">
        <v>325</v>
      </c>
      <c r="L139" s="8" t="s">
        <v>317</v>
      </c>
      <c r="M139" s="8" t="s">
        <v>326</v>
      </c>
      <c r="N139" s="21">
        <v>38</v>
      </c>
      <c r="O139" s="21" t="s">
        <v>131</v>
      </c>
      <c r="P139" s="8">
        <v>20</v>
      </c>
      <c r="Q139" s="8" t="s">
        <v>319</v>
      </c>
    </row>
    <row r="140" customHeight="1" spans="1:17">
      <c r="A140" s="36">
        <v>139</v>
      </c>
      <c r="B140" s="8" t="s">
        <v>14</v>
      </c>
      <c r="C140" s="12" t="s">
        <v>117</v>
      </c>
      <c r="D140" s="20">
        <v>8200</v>
      </c>
      <c r="E140" s="8" t="s">
        <v>315</v>
      </c>
      <c r="F140" s="12">
        <v>2006</v>
      </c>
      <c r="G140" s="12"/>
      <c r="H140" s="8">
        <v>1</v>
      </c>
      <c r="I140" s="8">
        <v>0</v>
      </c>
      <c r="J140" s="8" t="s">
        <v>316</v>
      </c>
      <c r="K140" s="8" t="s">
        <v>316</v>
      </c>
      <c r="L140" s="8" t="s">
        <v>317</v>
      </c>
      <c r="M140" s="8" t="s">
        <v>326</v>
      </c>
      <c r="N140" s="21">
        <v>41</v>
      </c>
      <c r="O140" s="23">
        <v>45238</v>
      </c>
      <c r="P140" s="8">
        <v>20</v>
      </c>
      <c r="Q140" s="8" t="s">
        <v>319</v>
      </c>
    </row>
    <row r="141" customHeight="1" spans="1:17">
      <c r="A141" s="36">
        <v>140</v>
      </c>
      <c r="B141" s="8" t="s">
        <v>22</v>
      </c>
      <c r="C141" s="12" t="s">
        <v>119</v>
      </c>
      <c r="D141" s="20">
        <v>5400</v>
      </c>
      <c r="E141" s="8" t="s">
        <v>315</v>
      </c>
      <c r="F141" s="12">
        <v>2023</v>
      </c>
      <c r="G141" s="12"/>
      <c r="H141" s="8">
        <v>0</v>
      </c>
      <c r="I141" s="8">
        <v>1</v>
      </c>
      <c r="J141" s="8" t="s">
        <v>316</v>
      </c>
      <c r="K141" s="8" t="s">
        <v>316</v>
      </c>
      <c r="L141" s="8" t="s">
        <v>330</v>
      </c>
      <c r="M141" s="8" t="s">
        <v>335</v>
      </c>
      <c r="N141" s="21">
        <v>42</v>
      </c>
      <c r="O141" s="21" t="s">
        <v>210</v>
      </c>
      <c r="P141" s="8">
        <v>20</v>
      </c>
      <c r="Q141" s="8" t="s">
        <v>121</v>
      </c>
    </row>
    <row r="142" customHeight="1" spans="1:17">
      <c r="A142" s="36">
        <v>141</v>
      </c>
      <c r="B142" s="8" t="s">
        <v>41</v>
      </c>
      <c r="C142" s="12" t="s">
        <v>211</v>
      </c>
      <c r="D142" s="20">
        <v>6500</v>
      </c>
      <c r="E142" s="8" t="s">
        <v>328</v>
      </c>
      <c r="F142" s="12">
        <v>2003</v>
      </c>
      <c r="G142" s="12"/>
      <c r="H142" s="8">
        <v>1</v>
      </c>
      <c r="I142" s="8">
        <v>1</v>
      </c>
      <c r="J142" s="8" t="s">
        <v>316</v>
      </c>
      <c r="K142" s="8" t="s">
        <v>316</v>
      </c>
      <c r="L142" s="8" t="s">
        <v>317</v>
      </c>
      <c r="M142" s="8" t="s">
        <v>327</v>
      </c>
      <c r="N142" s="21">
        <v>33</v>
      </c>
      <c r="O142" s="21" t="s">
        <v>212</v>
      </c>
      <c r="P142" s="8">
        <v>18</v>
      </c>
      <c r="Q142" s="8" t="s">
        <v>319</v>
      </c>
    </row>
    <row r="143" customHeight="1" spans="1:17">
      <c r="A143" s="36">
        <v>142</v>
      </c>
      <c r="B143" s="8" t="s">
        <v>36</v>
      </c>
      <c r="C143" s="12" t="s">
        <v>94</v>
      </c>
      <c r="D143" s="20">
        <v>3600</v>
      </c>
      <c r="E143" s="8" t="s">
        <v>337</v>
      </c>
      <c r="F143" s="12">
        <v>2011</v>
      </c>
      <c r="G143" s="12"/>
      <c r="H143" s="8">
        <v>1</v>
      </c>
      <c r="I143" s="8">
        <v>1</v>
      </c>
      <c r="J143" s="8" t="s">
        <v>316</v>
      </c>
      <c r="K143" s="8" t="s">
        <v>322</v>
      </c>
      <c r="L143" s="8" t="s">
        <v>317</v>
      </c>
      <c r="M143" s="8" t="s">
        <v>338</v>
      </c>
      <c r="N143" s="21">
        <v>42</v>
      </c>
      <c r="O143" s="21" t="s">
        <v>213</v>
      </c>
      <c r="P143" s="8">
        <v>20</v>
      </c>
      <c r="Q143" s="8" t="s">
        <v>319</v>
      </c>
    </row>
    <row r="144" customHeight="1" spans="1:17">
      <c r="A144" s="36">
        <v>143</v>
      </c>
      <c r="B144" s="8" t="s">
        <v>154</v>
      </c>
      <c r="C144" s="12" t="s">
        <v>214</v>
      </c>
      <c r="D144" s="20">
        <v>18000</v>
      </c>
      <c r="E144" s="8" t="s">
        <v>324</v>
      </c>
      <c r="F144" s="12">
        <v>1997</v>
      </c>
      <c r="G144" s="12"/>
      <c r="H144" s="8">
        <v>1</v>
      </c>
      <c r="I144" s="8">
        <v>1</v>
      </c>
      <c r="J144" s="8" t="s">
        <v>348</v>
      </c>
      <c r="K144" s="8" t="s">
        <v>325</v>
      </c>
      <c r="L144" s="8" t="s">
        <v>330</v>
      </c>
      <c r="M144" s="8" t="s">
        <v>327</v>
      </c>
      <c r="N144" s="21">
        <v>36</v>
      </c>
      <c r="O144" s="21" t="s">
        <v>215</v>
      </c>
      <c r="P144" s="8">
        <v>18</v>
      </c>
      <c r="Q144" s="8" t="s">
        <v>319</v>
      </c>
    </row>
    <row r="145" customHeight="1" spans="1:17">
      <c r="A145" s="36">
        <v>144</v>
      </c>
      <c r="B145" s="8" t="s">
        <v>152</v>
      </c>
      <c r="C145" s="12" t="s">
        <v>202</v>
      </c>
      <c r="D145" s="20">
        <v>8900</v>
      </c>
      <c r="E145" s="8" t="s">
        <v>315</v>
      </c>
      <c r="F145" s="12">
        <v>2020</v>
      </c>
      <c r="G145" s="12"/>
      <c r="H145" s="8">
        <v>1</v>
      </c>
      <c r="I145" s="8">
        <v>0</v>
      </c>
      <c r="J145" s="8" t="s">
        <v>321</v>
      </c>
      <c r="K145" s="8" t="s">
        <v>322</v>
      </c>
      <c r="L145" s="8" t="s">
        <v>317</v>
      </c>
      <c r="M145" s="8" t="s">
        <v>326</v>
      </c>
      <c r="N145" s="21">
        <v>42</v>
      </c>
      <c r="O145" s="21" t="s">
        <v>93</v>
      </c>
      <c r="P145" s="8">
        <v>24</v>
      </c>
      <c r="Q145" s="8" t="s">
        <v>319</v>
      </c>
    </row>
    <row r="146" customHeight="1" spans="1:17">
      <c r="A146" s="36">
        <v>145</v>
      </c>
      <c r="B146" s="8" t="s">
        <v>125</v>
      </c>
      <c r="C146" s="12" t="s">
        <v>126</v>
      </c>
      <c r="D146" s="20">
        <v>13500</v>
      </c>
      <c r="E146" s="8" t="s">
        <v>315</v>
      </c>
      <c r="F146" s="12">
        <v>2010</v>
      </c>
      <c r="G146" s="12"/>
      <c r="H146" s="8">
        <v>1</v>
      </c>
      <c r="I146" s="8">
        <v>0</v>
      </c>
      <c r="J146" s="8" t="s">
        <v>316</v>
      </c>
      <c r="K146" s="8" t="s">
        <v>342</v>
      </c>
      <c r="L146" s="8" t="s">
        <v>317</v>
      </c>
      <c r="M146" s="8" t="s">
        <v>318</v>
      </c>
      <c r="N146" s="21">
        <v>45</v>
      </c>
      <c r="O146" s="21" t="s">
        <v>128</v>
      </c>
      <c r="P146" s="8">
        <v>23</v>
      </c>
      <c r="Q146" s="8" t="s">
        <v>319</v>
      </c>
    </row>
    <row r="147" customHeight="1" spans="1:17">
      <c r="A147" s="36">
        <v>146</v>
      </c>
      <c r="B147" s="8" t="s">
        <v>83</v>
      </c>
      <c r="C147" s="12" t="s">
        <v>84</v>
      </c>
      <c r="D147" s="20">
        <v>26000</v>
      </c>
      <c r="E147" s="8" t="s">
        <v>337</v>
      </c>
      <c r="F147" s="12">
        <v>2012</v>
      </c>
      <c r="G147" s="12"/>
      <c r="H147" s="8">
        <v>1</v>
      </c>
      <c r="I147" s="8">
        <v>1</v>
      </c>
      <c r="J147" s="8" t="s">
        <v>316</v>
      </c>
      <c r="K147" s="8" t="s">
        <v>316</v>
      </c>
      <c r="L147" s="8" t="s">
        <v>317</v>
      </c>
      <c r="M147" s="8" t="s">
        <v>335</v>
      </c>
      <c r="N147" s="21">
        <v>41</v>
      </c>
      <c r="O147" s="23">
        <v>45203</v>
      </c>
      <c r="P147" s="8">
        <v>20</v>
      </c>
      <c r="Q147" s="8" t="s">
        <v>319</v>
      </c>
    </row>
    <row r="148" customHeight="1" spans="1:17">
      <c r="A148" s="36">
        <v>147</v>
      </c>
      <c r="B148" s="8" t="s">
        <v>129</v>
      </c>
      <c r="C148" s="12" t="s">
        <v>130</v>
      </c>
      <c r="D148" s="20">
        <v>6500</v>
      </c>
      <c r="E148" s="8" t="s">
        <v>315</v>
      </c>
      <c r="F148" s="12">
        <v>2011</v>
      </c>
      <c r="G148" s="12"/>
      <c r="H148" s="8">
        <v>0</v>
      </c>
      <c r="I148" s="8">
        <v>0</v>
      </c>
      <c r="J148" s="8" t="s">
        <v>316</v>
      </c>
      <c r="K148" s="8" t="s">
        <v>325</v>
      </c>
      <c r="L148" s="8" t="s">
        <v>317</v>
      </c>
      <c r="M148" s="8" t="s">
        <v>326</v>
      </c>
      <c r="N148" s="21">
        <v>42</v>
      </c>
      <c r="O148" s="21" t="s">
        <v>131</v>
      </c>
      <c r="P148" s="8">
        <v>22</v>
      </c>
      <c r="Q148" s="8" t="s">
        <v>319</v>
      </c>
    </row>
    <row r="149" customHeight="1" spans="1:17">
      <c r="A149" s="36">
        <v>148</v>
      </c>
      <c r="B149" s="8" t="s">
        <v>105</v>
      </c>
      <c r="C149" s="12" t="s">
        <v>122</v>
      </c>
      <c r="D149" s="20">
        <v>7800</v>
      </c>
      <c r="E149" s="8" t="s">
        <v>328</v>
      </c>
      <c r="F149" s="12">
        <v>2016</v>
      </c>
      <c r="G149" s="12"/>
      <c r="H149" s="8">
        <v>1</v>
      </c>
      <c r="I149" s="8">
        <v>0</v>
      </c>
      <c r="J149" s="8" t="s">
        <v>316</v>
      </c>
      <c r="K149" s="8" t="s">
        <v>325</v>
      </c>
      <c r="L149" s="8" t="s">
        <v>317</v>
      </c>
      <c r="M149" s="8" t="s">
        <v>327</v>
      </c>
      <c r="N149" s="21" t="s">
        <v>216</v>
      </c>
      <c r="O149" s="23">
        <v>45263</v>
      </c>
      <c r="P149" s="8">
        <v>22</v>
      </c>
      <c r="Q149" s="8" t="s">
        <v>319</v>
      </c>
    </row>
    <row r="150" customHeight="1" spans="1:17">
      <c r="A150" s="36">
        <v>149</v>
      </c>
      <c r="B150" s="8" t="s">
        <v>46</v>
      </c>
      <c r="C150" s="12" t="s">
        <v>109</v>
      </c>
      <c r="D150" s="20">
        <v>4500</v>
      </c>
      <c r="E150" s="8" t="s">
        <v>328</v>
      </c>
      <c r="F150" s="12">
        <v>2022</v>
      </c>
      <c r="G150" s="12"/>
      <c r="H150" s="8">
        <v>0</v>
      </c>
      <c r="I150" s="8">
        <v>0</v>
      </c>
      <c r="J150" s="8" t="s">
        <v>316</v>
      </c>
      <c r="K150" s="8" t="s">
        <v>325</v>
      </c>
      <c r="L150" s="8" t="s">
        <v>317</v>
      </c>
      <c r="M150" s="8" t="s">
        <v>335</v>
      </c>
      <c r="N150" s="21">
        <v>38</v>
      </c>
      <c r="O150" s="21" t="s">
        <v>111</v>
      </c>
      <c r="P150" s="8">
        <v>20</v>
      </c>
      <c r="Q150" s="8" t="s">
        <v>319</v>
      </c>
    </row>
    <row r="151" customHeight="1" spans="1:17">
      <c r="A151" s="36">
        <v>150</v>
      </c>
      <c r="B151" s="8" t="s">
        <v>154</v>
      </c>
      <c r="C151" s="12" t="s">
        <v>155</v>
      </c>
      <c r="D151" s="20">
        <v>29800</v>
      </c>
      <c r="E151" s="8" t="s">
        <v>337</v>
      </c>
      <c r="F151" s="12">
        <v>1995</v>
      </c>
      <c r="G151" s="12"/>
      <c r="H151" s="8">
        <v>1</v>
      </c>
      <c r="I151" s="8">
        <v>1</v>
      </c>
      <c r="J151" s="8" t="s">
        <v>316</v>
      </c>
      <c r="K151" s="8" t="s">
        <v>316</v>
      </c>
      <c r="L151" s="8" t="s">
        <v>317</v>
      </c>
      <c r="M151" s="8" t="s">
        <v>344</v>
      </c>
      <c r="N151" s="21" t="s">
        <v>157</v>
      </c>
      <c r="O151" s="23">
        <v>45141</v>
      </c>
      <c r="P151" s="8">
        <v>22</v>
      </c>
      <c r="Q151" s="8" t="s">
        <v>319</v>
      </c>
    </row>
    <row r="152" customHeight="1" spans="1:17">
      <c r="A152" s="36">
        <v>151</v>
      </c>
      <c r="B152" s="8" t="s">
        <v>83</v>
      </c>
      <c r="C152" s="12" t="s">
        <v>84</v>
      </c>
      <c r="D152" s="20">
        <v>23100</v>
      </c>
      <c r="E152" s="8" t="s">
        <v>315</v>
      </c>
      <c r="F152" s="12">
        <v>2012</v>
      </c>
      <c r="G152" s="12"/>
      <c r="H152" s="8">
        <v>0</v>
      </c>
      <c r="I152" s="8">
        <v>1</v>
      </c>
      <c r="J152" s="8" t="s">
        <v>316</v>
      </c>
      <c r="K152" s="8" t="s">
        <v>316</v>
      </c>
      <c r="L152" s="8" t="s">
        <v>317</v>
      </c>
      <c r="M152" s="8" t="s">
        <v>335</v>
      </c>
      <c r="N152" s="21">
        <v>41</v>
      </c>
      <c r="O152" s="23">
        <v>45177</v>
      </c>
      <c r="P152" s="8">
        <v>20</v>
      </c>
      <c r="Q152" s="8" t="s">
        <v>319</v>
      </c>
    </row>
    <row r="153" customHeight="1" spans="1:17">
      <c r="A153" s="36">
        <v>152</v>
      </c>
      <c r="B153" s="8" t="s">
        <v>105</v>
      </c>
      <c r="C153" s="12" t="s">
        <v>122</v>
      </c>
      <c r="D153" s="20">
        <v>7950</v>
      </c>
      <c r="E153" s="8" t="s">
        <v>328</v>
      </c>
      <c r="F153" s="12">
        <v>2022</v>
      </c>
      <c r="G153" s="12"/>
      <c r="H153" s="8">
        <v>1</v>
      </c>
      <c r="I153" s="8">
        <v>1</v>
      </c>
      <c r="J153" s="8" t="s">
        <v>316</v>
      </c>
      <c r="K153" s="8" t="s">
        <v>325</v>
      </c>
      <c r="L153" s="8" t="s">
        <v>317</v>
      </c>
      <c r="M153" s="8" t="s">
        <v>327</v>
      </c>
      <c r="N153" s="21">
        <v>41</v>
      </c>
      <c r="O153" s="23">
        <v>45263</v>
      </c>
      <c r="P153" s="8">
        <v>22</v>
      </c>
      <c r="Q153" s="8" t="s">
        <v>319</v>
      </c>
    </row>
    <row r="154" customHeight="1" spans="1:17">
      <c r="A154" s="36">
        <v>153</v>
      </c>
      <c r="B154" s="8" t="s">
        <v>87</v>
      </c>
      <c r="C154" s="12" t="s">
        <v>88</v>
      </c>
      <c r="D154" s="20">
        <v>18900</v>
      </c>
      <c r="E154" s="8" t="s">
        <v>337</v>
      </c>
      <c r="F154" s="12">
        <v>2019</v>
      </c>
      <c r="G154" s="12"/>
      <c r="H154" s="8">
        <v>0</v>
      </c>
      <c r="I154" s="8">
        <v>0</v>
      </c>
      <c r="J154" s="8" t="s">
        <v>316</v>
      </c>
      <c r="K154" s="8" t="s">
        <v>322</v>
      </c>
      <c r="L154" s="8" t="s">
        <v>317</v>
      </c>
      <c r="M154" s="8" t="s">
        <v>336</v>
      </c>
      <c r="N154" s="21" t="s">
        <v>216</v>
      </c>
      <c r="O154" s="21">
        <v>11</v>
      </c>
      <c r="P154" s="8">
        <v>22</v>
      </c>
      <c r="Q154" s="8" t="s">
        <v>319</v>
      </c>
    </row>
    <row r="155" customHeight="1" spans="1:17">
      <c r="A155" s="36">
        <v>154</v>
      </c>
      <c r="B155" s="8" t="s">
        <v>125</v>
      </c>
      <c r="C155" s="12" t="s">
        <v>126</v>
      </c>
      <c r="D155" s="20">
        <v>12800</v>
      </c>
      <c r="E155" s="8" t="s">
        <v>315</v>
      </c>
      <c r="F155" s="12">
        <v>1999</v>
      </c>
      <c r="G155" s="12"/>
      <c r="H155" s="8">
        <v>0</v>
      </c>
      <c r="I155" s="8">
        <v>1</v>
      </c>
      <c r="J155" s="8" t="s">
        <v>316</v>
      </c>
      <c r="K155" s="8" t="s">
        <v>342</v>
      </c>
      <c r="L155" s="8" t="s">
        <v>317</v>
      </c>
      <c r="M155" s="8" t="s">
        <v>318</v>
      </c>
      <c r="N155" s="21">
        <v>45</v>
      </c>
      <c r="O155" s="21" t="s">
        <v>139</v>
      </c>
      <c r="P155" s="8">
        <v>23</v>
      </c>
      <c r="Q155" s="8" t="s">
        <v>319</v>
      </c>
    </row>
    <row r="156" customHeight="1" spans="1:17">
      <c r="A156" s="36">
        <v>155</v>
      </c>
      <c r="B156" s="8" t="s">
        <v>152</v>
      </c>
      <c r="C156" s="12" t="s">
        <v>202</v>
      </c>
      <c r="D156" s="20">
        <v>17900</v>
      </c>
      <c r="E156" s="8" t="s">
        <v>315</v>
      </c>
      <c r="F156" s="12">
        <v>1996</v>
      </c>
      <c r="G156" s="12"/>
      <c r="H156" s="8">
        <v>1</v>
      </c>
      <c r="I156" s="8">
        <v>0</v>
      </c>
      <c r="J156" s="8" t="s">
        <v>340</v>
      </c>
      <c r="K156" s="8" t="s">
        <v>322</v>
      </c>
      <c r="L156" s="8" t="s">
        <v>317</v>
      </c>
      <c r="M156" s="8" t="s">
        <v>326</v>
      </c>
      <c r="N156" s="21">
        <v>44</v>
      </c>
      <c r="O156" s="21" t="s">
        <v>93</v>
      </c>
      <c r="P156" s="8">
        <v>26</v>
      </c>
      <c r="Q156" s="8" t="s">
        <v>319</v>
      </c>
    </row>
    <row r="157" customHeight="1" spans="1:17">
      <c r="A157" s="36">
        <v>156</v>
      </c>
      <c r="B157" s="8" t="s">
        <v>78</v>
      </c>
      <c r="C157" s="12" t="s">
        <v>79</v>
      </c>
      <c r="D157" s="20">
        <v>15200</v>
      </c>
      <c r="E157" s="8" t="s">
        <v>328</v>
      </c>
      <c r="F157" s="12">
        <v>2010</v>
      </c>
      <c r="G157" s="12"/>
      <c r="H157" s="8">
        <v>1</v>
      </c>
      <c r="I157" s="8">
        <v>0</v>
      </c>
      <c r="J157" s="8" t="s">
        <v>351</v>
      </c>
      <c r="K157" s="8" t="s">
        <v>325</v>
      </c>
      <c r="L157" s="8" t="s">
        <v>330</v>
      </c>
      <c r="M157" s="8" t="s">
        <v>327</v>
      </c>
      <c r="N157" s="21">
        <v>39</v>
      </c>
      <c r="O157" s="21" t="s">
        <v>82</v>
      </c>
      <c r="P157" s="8">
        <v>20</v>
      </c>
      <c r="Q157" s="8" t="s">
        <v>319</v>
      </c>
    </row>
    <row r="158" customHeight="1" spans="1:17">
      <c r="A158" s="36">
        <v>157</v>
      </c>
      <c r="B158" s="8" t="s">
        <v>135</v>
      </c>
      <c r="C158" s="12" t="s">
        <v>136</v>
      </c>
      <c r="D158" s="20">
        <v>8400</v>
      </c>
      <c r="E158" s="8" t="s">
        <v>337</v>
      </c>
      <c r="F158" s="12">
        <v>2022</v>
      </c>
      <c r="G158" s="12"/>
      <c r="H158" s="8">
        <v>0</v>
      </c>
      <c r="I158" s="8">
        <v>0</v>
      </c>
      <c r="J158" s="8" t="s">
        <v>316</v>
      </c>
      <c r="K158" s="8" t="s">
        <v>325</v>
      </c>
      <c r="L158" s="8" t="s">
        <v>317</v>
      </c>
      <c r="M158" s="8" t="s">
        <v>326</v>
      </c>
      <c r="N158" s="21" t="s">
        <v>217</v>
      </c>
      <c r="O158" s="21" t="s">
        <v>218</v>
      </c>
      <c r="P158" s="8">
        <v>22</v>
      </c>
      <c r="Q158" s="8" t="s">
        <v>319</v>
      </c>
    </row>
    <row r="159" customHeight="1" spans="1:17">
      <c r="A159" s="36">
        <v>158</v>
      </c>
      <c r="B159" s="8" t="s">
        <v>129</v>
      </c>
      <c r="C159" s="12" t="s">
        <v>219</v>
      </c>
      <c r="D159" s="20">
        <v>9500</v>
      </c>
      <c r="E159" s="8" t="s">
        <v>337</v>
      </c>
      <c r="F159" s="12">
        <v>2019</v>
      </c>
      <c r="G159" s="12"/>
      <c r="H159" s="8">
        <v>1</v>
      </c>
      <c r="I159" s="8">
        <v>0</v>
      </c>
      <c r="J159" s="8" t="s">
        <v>321</v>
      </c>
      <c r="K159" s="8" t="s">
        <v>322</v>
      </c>
      <c r="L159" s="8" t="s">
        <v>317</v>
      </c>
      <c r="M159" s="8" t="s">
        <v>326</v>
      </c>
      <c r="N159" s="21">
        <v>41</v>
      </c>
      <c r="O159" s="21" t="s">
        <v>220</v>
      </c>
      <c r="P159" s="8">
        <v>22</v>
      </c>
      <c r="Q159" s="8" t="s">
        <v>319</v>
      </c>
    </row>
    <row r="160" customHeight="1" spans="1:17">
      <c r="A160" s="36">
        <v>159</v>
      </c>
      <c r="B160" s="8" t="s">
        <v>147</v>
      </c>
      <c r="C160" s="12" t="s">
        <v>148</v>
      </c>
      <c r="D160" s="20">
        <v>9200</v>
      </c>
      <c r="E160" s="8" t="s">
        <v>328</v>
      </c>
      <c r="F160" s="12">
        <v>2008</v>
      </c>
      <c r="G160" s="12"/>
      <c r="H160" s="8">
        <v>1</v>
      </c>
      <c r="I160" s="8">
        <v>1</v>
      </c>
      <c r="J160" s="8" t="s">
        <v>316</v>
      </c>
      <c r="K160" s="8" t="s">
        <v>316</v>
      </c>
      <c r="L160" s="8" t="s">
        <v>317</v>
      </c>
      <c r="M160" s="8" t="s">
        <v>326</v>
      </c>
      <c r="N160" s="21">
        <v>42</v>
      </c>
      <c r="O160" s="21" t="s">
        <v>149</v>
      </c>
      <c r="P160" s="8">
        <v>22</v>
      </c>
      <c r="Q160" s="8" t="s">
        <v>319</v>
      </c>
    </row>
    <row r="161" customHeight="1" spans="1:17">
      <c r="A161" s="36">
        <v>160</v>
      </c>
      <c r="B161" s="8" t="s">
        <v>98</v>
      </c>
      <c r="C161" s="12" t="s">
        <v>169</v>
      </c>
      <c r="D161" s="20">
        <v>7500</v>
      </c>
      <c r="E161" s="8" t="s">
        <v>315</v>
      </c>
      <c r="F161" s="12">
        <v>2003</v>
      </c>
      <c r="G161" s="12"/>
      <c r="H161" s="8">
        <v>1</v>
      </c>
      <c r="I161" s="8">
        <v>1</v>
      </c>
      <c r="J161" s="8" t="s">
        <v>316</v>
      </c>
      <c r="K161" s="8" t="s">
        <v>325</v>
      </c>
      <c r="L161" s="8" t="s">
        <v>330</v>
      </c>
      <c r="M161" s="8" t="s">
        <v>326</v>
      </c>
      <c r="N161" s="21">
        <v>44</v>
      </c>
      <c r="O161" s="21" t="s">
        <v>164</v>
      </c>
      <c r="P161" s="8">
        <v>24</v>
      </c>
      <c r="Q161" s="8" t="s">
        <v>319</v>
      </c>
    </row>
    <row r="162" customHeight="1" spans="1:17">
      <c r="A162" s="36">
        <v>161</v>
      </c>
      <c r="B162" s="8" t="s">
        <v>52</v>
      </c>
      <c r="C162" s="12" t="s">
        <v>53</v>
      </c>
      <c r="D162" s="20">
        <v>1300</v>
      </c>
      <c r="E162" s="8" t="s">
        <v>337</v>
      </c>
      <c r="F162" s="12">
        <v>2007</v>
      </c>
      <c r="G162" s="12"/>
      <c r="H162" s="8">
        <v>1</v>
      </c>
      <c r="I162" s="8">
        <v>0</v>
      </c>
      <c r="J162" s="8" t="s">
        <v>316</v>
      </c>
      <c r="K162" s="8" t="s">
        <v>346</v>
      </c>
      <c r="L162" s="8" t="s">
        <v>317</v>
      </c>
      <c r="M162" s="8" t="s">
        <v>331</v>
      </c>
      <c r="N162" s="21">
        <v>43</v>
      </c>
      <c r="O162" s="21" t="s">
        <v>210</v>
      </c>
      <c r="P162" s="8">
        <v>22</v>
      </c>
      <c r="Q162" s="8" t="s">
        <v>179</v>
      </c>
    </row>
    <row r="163" customHeight="1" spans="1:17">
      <c r="A163" s="36">
        <v>162</v>
      </c>
      <c r="B163" s="8" t="s">
        <v>61</v>
      </c>
      <c r="C163" s="12" t="s">
        <v>62</v>
      </c>
      <c r="D163" s="20">
        <v>650</v>
      </c>
      <c r="E163" s="8" t="s">
        <v>328</v>
      </c>
      <c r="F163" s="12">
        <v>1997</v>
      </c>
      <c r="G163" s="12"/>
      <c r="H163" s="8">
        <v>0</v>
      </c>
      <c r="I163" s="8">
        <v>1</v>
      </c>
      <c r="J163" s="8" t="s">
        <v>316</v>
      </c>
      <c r="K163" s="8" t="s">
        <v>325</v>
      </c>
      <c r="L163" s="8" t="s">
        <v>317</v>
      </c>
      <c r="M163" s="8" t="s">
        <v>327</v>
      </c>
      <c r="N163" s="21" t="s">
        <v>63</v>
      </c>
      <c r="O163" s="21" t="s">
        <v>64</v>
      </c>
      <c r="P163" s="8">
        <v>20</v>
      </c>
      <c r="Q163" s="8" t="s">
        <v>319</v>
      </c>
    </row>
    <row r="164" customHeight="1" spans="1:17">
      <c r="A164" s="36">
        <v>163</v>
      </c>
      <c r="B164" s="8" t="s">
        <v>67</v>
      </c>
      <c r="C164" s="12" t="s">
        <v>68</v>
      </c>
      <c r="D164" s="20">
        <v>2500</v>
      </c>
      <c r="E164" s="8" t="s">
        <v>315</v>
      </c>
      <c r="F164" s="12">
        <v>2017</v>
      </c>
      <c r="G164" s="12"/>
      <c r="H164" s="8">
        <v>0</v>
      </c>
      <c r="I164" s="8">
        <v>1</v>
      </c>
      <c r="J164" s="8" t="s">
        <v>316</v>
      </c>
      <c r="K164" s="8" t="s">
        <v>325</v>
      </c>
      <c r="L164" s="8" t="s">
        <v>317</v>
      </c>
      <c r="M164" s="8" t="s">
        <v>327</v>
      </c>
      <c r="N164" s="21">
        <v>40</v>
      </c>
      <c r="O164" s="23">
        <v>45224</v>
      </c>
      <c r="P164" s="8">
        <v>20</v>
      </c>
      <c r="Q164" s="8" t="s">
        <v>319</v>
      </c>
    </row>
    <row r="165" customHeight="1" spans="1:17">
      <c r="A165" s="36">
        <v>164</v>
      </c>
      <c r="B165" s="8" t="s">
        <v>65</v>
      </c>
      <c r="C165" s="12" t="s">
        <v>221</v>
      </c>
      <c r="D165" s="20">
        <v>1150</v>
      </c>
      <c r="E165" s="8" t="s">
        <v>328</v>
      </c>
      <c r="F165" s="12">
        <v>2016</v>
      </c>
      <c r="G165" s="12"/>
      <c r="H165" s="8">
        <v>1</v>
      </c>
      <c r="I165" s="8">
        <v>0</v>
      </c>
      <c r="J165" s="8" t="s">
        <v>316</v>
      </c>
      <c r="K165" s="8" t="s">
        <v>325</v>
      </c>
      <c r="L165" s="8" t="s">
        <v>317</v>
      </c>
      <c r="M165" s="8" t="s">
        <v>335</v>
      </c>
      <c r="N165" s="21">
        <v>40</v>
      </c>
      <c r="O165" s="23">
        <v>45245</v>
      </c>
      <c r="P165" s="8">
        <v>20</v>
      </c>
      <c r="Q165" s="8" t="s">
        <v>319</v>
      </c>
    </row>
    <row r="166" customHeight="1" spans="1:17">
      <c r="A166" s="36">
        <v>165</v>
      </c>
      <c r="B166" s="8" t="s">
        <v>114</v>
      </c>
      <c r="C166" s="12" t="s">
        <v>222</v>
      </c>
      <c r="D166" s="20">
        <v>2750</v>
      </c>
      <c r="E166" s="8" t="s">
        <v>328</v>
      </c>
      <c r="F166" s="12">
        <v>2014</v>
      </c>
      <c r="G166" s="12"/>
      <c r="H166" s="8">
        <v>1</v>
      </c>
      <c r="I166" s="8">
        <v>0</v>
      </c>
      <c r="J166" s="8" t="s">
        <v>316</v>
      </c>
      <c r="K166" s="8" t="s">
        <v>325</v>
      </c>
      <c r="L166" s="8" t="s">
        <v>317</v>
      </c>
      <c r="M166" s="8" t="s">
        <v>335</v>
      </c>
      <c r="N166" s="21">
        <v>40</v>
      </c>
      <c r="O166" s="21" t="s">
        <v>182</v>
      </c>
      <c r="P166" s="8">
        <v>20</v>
      </c>
      <c r="Q166" s="8" t="s">
        <v>319</v>
      </c>
    </row>
    <row r="167" customHeight="1" spans="1:17">
      <c r="A167" s="36">
        <v>166</v>
      </c>
      <c r="B167" s="8" t="s">
        <v>223</v>
      </c>
      <c r="C167" s="12" t="s">
        <v>224</v>
      </c>
      <c r="D167" s="20">
        <v>1600</v>
      </c>
      <c r="E167" s="8" t="s">
        <v>315</v>
      </c>
      <c r="F167" s="12">
        <v>2007</v>
      </c>
      <c r="G167" s="12"/>
      <c r="H167" s="8">
        <v>0</v>
      </c>
      <c r="I167" s="8">
        <v>0</v>
      </c>
      <c r="J167" s="8" t="s">
        <v>352</v>
      </c>
      <c r="K167" s="8" t="s">
        <v>325</v>
      </c>
      <c r="L167" s="8" t="s">
        <v>329</v>
      </c>
      <c r="M167" s="8" t="s">
        <v>327</v>
      </c>
      <c r="N167" s="21">
        <v>39</v>
      </c>
      <c r="O167" s="21">
        <v>5</v>
      </c>
      <c r="P167" s="8">
        <v>22</v>
      </c>
      <c r="Q167" s="8" t="s">
        <v>319</v>
      </c>
    </row>
    <row r="168" customHeight="1" spans="1:17">
      <c r="A168" s="36">
        <v>167</v>
      </c>
      <c r="B168" s="8" t="s">
        <v>226</v>
      </c>
      <c r="C168" s="12" t="s">
        <v>227</v>
      </c>
      <c r="D168" s="20">
        <v>1400</v>
      </c>
      <c r="E168" s="8" t="s">
        <v>328</v>
      </c>
      <c r="F168" s="12">
        <v>2020</v>
      </c>
      <c r="G168" s="12"/>
      <c r="H168" s="8">
        <v>1</v>
      </c>
      <c r="I168" s="8">
        <v>0</v>
      </c>
      <c r="J168" s="8" t="s">
        <v>316</v>
      </c>
      <c r="K168" s="8" t="s">
        <v>325</v>
      </c>
      <c r="L168" s="8" t="s">
        <v>317</v>
      </c>
      <c r="M168" s="8" t="s">
        <v>335</v>
      </c>
      <c r="N168" s="21">
        <v>40</v>
      </c>
      <c r="O168" s="23">
        <v>45204</v>
      </c>
      <c r="P168" s="8">
        <v>20</v>
      </c>
      <c r="Q168" s="8" t="s">
        <v>319</v>
      </c>
    </row>
    <row r="169" customHeight="1" spans="1:17">
      <c r="A169" s="36">
        <v>168</v>
      </c>
      <c r="B169" s="8" t="s">
        <v>129</v>
      </c>
      <c r="C169" s="12" t="s">
        <v>192</v>
      </c>
      <c r="D169" s="20">
        <v>5500</v>
      </c>
      <c r="E169" s="8" t="s">
        <v>324</v>
      </c>
      <c r="F169" s="12">
        <v>2017</v>
      </c>
      <c r="G169" s="12"/>
      <c r="H169" s="8">
        <v>1</v>
      </c>
      <c r="I169" s="8">
        <v>1</v>
      </c>
      <c r="J169" s="8" t="s">
        <v>316</v>
      </c>
      <c r="K169" s="8" t="s">
        <v>325</v>
      </c>
      <c r="L169" s="8" t="s">
        <v>317</v>
      </c>
      <c r="M169" s="8" t="s">
        <v>335</v>
      </c>
      <c r="N169" s="21" t="s">
        <v>157</v>
      </c>
      <c r="O169" s="23">
        <v>45153</v>
      </c>
      <c r="P169" s="8">
        <v>22</v>
      </c>
      <c r="Q169" s="8" t="s">
        <v>319</v>
      </c>
    </row>
    <row r="170" customHeight="1" spans="1:17">
      <c r="A170" s="36">
        <v>169</v>
      </c>
      <c r="B170" s="8" t="s">
        <v>147</v>
      </c>
      <c r="C170" s="12" t="s">
        <v>148</v>
      </c>
      <c r="D170" s="20">
        <v>8700</v>
      </c>
      <c r="E170" s="8" t="s">
        <v>315</v>
      </c>
      <c r="F170" s="12">
        <v>2023</v>
      </c>
      <c r="G170" s="12"/>
      <c r="H170" s="8">
        <v>1</v>
      </c>
      <c r="I170" s="8">
        <v>1</v>
      </c>
      <c r="J170" s="8" t="s">
        <v>316</v>
      </c>
      <c r="K170" s="8" t="s">
        <v>316</v>
      </c>
      <c r="L170" s="8" t="s">
        <v>317</v>
      </c>
      <c r="M170" s="8" t="s">
        <v>326</v>
      </c>
      <c r="N170" s="21">
        <v>38</v>
      </c>
      <c r="O170" s="21" t="s">
        <v>149</v>
      </c>
      <c r="P170" s="8">
        <v>25</v>
      </c>
      <c r="Q170" s="8" t="s">
        <v>319</v>
      </c>
    </row>
    <row r="171" customHeight="1" spans="1:17">
      <c r="A171" s="36">
        <v>170</v>
      </c>
      <c r="B171" s="8" t="s">
        <v>135</v>
      </c>
      <c r="C171" s="12" t="s">
        <v>228</v>
      </c>
      <c r="D171" s="20">
        <v>7900</v>
      </c>
      <c r="E171" s="8" t="s">
        <v>337</v>
      </c>
      <c r="F171" s="12">
        <v>2008</v>
      </c>
      <c r="G171" s="12"/>
      <c r="H171" s="8">
        <v>1</v>
      </c>
      <c r="I171" s="8">
        <v>1</v>
      </c>
      <c r="J171" s="8" t="s">
        <v>316</v>
      </c>
      <c r="K171" s="8" t="s">
        <v>325</v>
      </c>
      <c r="L171" s="8" t="s">
        <v>317</v>
      </c>
      <c r="M171" s="8" t="s">
        <v>335</v>
      </c>
      <c r="N171" s="21">
        <v>42</v>
      </c>
      <c r="O171" s="23">
        <v>45245</v>
      </c>
      <c r="P171" s="8">
        <v>20</v>
      </c>
      <c r="Q171" s="8" t="s">
        <v>319</v>
      </c>
    </row>
    <row r="172" customHeight="1" spans="1:17">
      <c r="A172" s="36">
        <v>171</v>
      </c>
      <c r="B172" s="8" t="s">
        <v>77</v>
      </c>
      <c r="C172" s="12" t="s">
        <v>229</v>
      </c>
      <c r="D172" s="20">
        <v>3350</v>
      </c>
      <c r="E172" s="8" t="s">
        <v>315</v>
      </c>
      <c r="F172" s="12">
        <v>2019</v>
      </c>
      <c r="G172" s="12"/>
      <c r="H172" s="8">
        <v>1</v>
      </c>
      <c r="I172" s="8">
        <v>0</v>
      </c>
      <c r="J172" s="8" t="s">
        <v>353</v>
      </c>
      <c r="K172" s="8" t="s">
        <v>346</v>
      </c>
      <c r="L172" s="8" t="s">
        <v>317</v>
      </c>
      <c r="M172" s="8" t="s">
        <v>338</v>
      </c>
      <c r="N172" s="21">
        <v>45</v>
      </c>
      <c r="O172" s="21" t="s">
        <v>231</v>
      </c>
      <c r="P172" s="8">
        <v>22</v>
      </c>
      <c r="Q172" s="8" t="s">
        <v>319</v>
      </c>
    </row>
    <row r="173" customHeight="1" spans="1:17">
      <c r="A173" s="36">
        <v>172</v>
      </c>
      <c r="B173" s="8" t="s">
        <v>14</v>
      </c>
      <c r="C173" s="12" t="s">
        <v>117</v>
      </c>
      <c r="D173" s="20">
        <v>8000</v>
      </c>
      <c r="E173" s="8" t="s">
        <v>315</v>
      </c>
      <c r="F173" s="12">
        <v>2023</v>
      </c>
      <c r="G173" s="12"/>
      <c r="H173" s="8">
        <v>0</v>
      </c>
      <c r="I173" s="8">
        <v>1</v>
      </c>
      <c r="J173" s="8" t="s">
        <v>316</v>
      </c>
      <c r="K173" s="8" t="s">
        <v>118</v>
      </c>
      <c r="L173" s="8" t="s">
        <v>317</v>
      </c>
      <c r="M173" s="8" t="s">
        <v>326</v>
      </c>
      <c r="N173" s="21">
        <v>36</v>
      </c>
      <c r="O173" s="23">
        <v>45265</v>
      </c>
      <c r="P173" s="8">
        <v>20</v>
      </c>
      <c r="Q173" s="8" t="s">
        <v>319</v>
      </c>
    </row>
    <row r="174" customHeight="1" spans="1:17">
      <c r="A174" s="36">
        <v>173</v>
      </c>
      <c r="B174" s="8" t="s">
        <v>22</v>
      </c>
      <c r="C174" s="12" t="s">
        <v>91</v>
      </c>
      <c r="D174" s="20">
        <v>6500</v>
      </c>
      <c r="E174" s="8" t="s">
        <v>315</v>
      </c>
      <c r="F174" s="12">
        <v>2004</v>
      </c>
      <c r="G174" s="12"/>
      <c r="H174" s="8">
        <v>0</v>
      </c>
      <c r="I174" s="8">
        <v>1</v>
      </c>
      <c r="J174" s="8" t="s">
        <v>316</v>
      </c>
      <c r="K174" s="8" t="s">
        <v>316</v>
      </c>
      <c r="L174" s="8" t="s">
        <v>317</v>
      </c>
      <c r="M174" s="8" t="s">
        <v>335</v>
      </c>
      <c r="N174" s="21">
        <v>42</v>
      </c>
      <c r="O174" s="21" t="s">
        <v>232</v>
      </c>
      <c r="P174" s="8">
        <v>20</v>
      </c>
      <c r="Q174" s="8" t="s">
        <v>319</v>
      </c>
    </row>
    <row r="175" customHeight="1" spans="1:17">
      <c r="A175" s="36">
        <v>174</v>
      </c>
      <c r="B175" s="8" t="s">
        <v>41</v>
      </c>
      <c r="C175" s="12" t="s">
        <v>211</v>
      </c>
      <c r="D175" s="20">
        <v>4500</v>
      </c>
      <c r="E175" s="8" t="s">
        <v>328</v>
      </c>
      <c r="F175" s="12">
        <v>2016</v>
      </c>
      <c r="G175" s="12"/>
      <c r="H175" s="8">
        <v>0</v>
      </c>
      <c r="I175" s="8">
        <v>0</v>
      </c>
      <c r="J175" s="8" t="s">
        <v>316</v>
      </c>
      <c r="K175" s="8" t="s">
        <v>325</v>
      </c>
      <c r="L175" s="8" t="s">
        <v>317</v>
      </c>
      <c r="M175" s="8" t="s">
        <v>327</v>
      </c>
      <c r="N175" s="21">
        <v>33</v>
      </c>
      <c r="O175" s="21" t="s">
        <v>212</v>
      </c>
      <c r="P175" s="8">
        <v>16</v>
      </c>
      <c r="Q175" s="8" t="s">
        <v>319</v>
      </c>
    </row>
    <row r="176" customHeight="1" spans="1:17">
      <c r="A176" s="36">
        <v>175</v>
      </c>
      <c r="B176" s="8" t="s">
        <v>31</v>
      </c>
      <c r="C176" s="12" t="s">
        <v>233</v>
      </c>
      <c r="D176" s="20">
        <v>1800</v>
      </c>
      <c r="E176" s="8" t="s">
        <v>337</v>
      </c>
      <c r="F176" s="12">
        <v>2009</v>
      </c>
      <c r="G176" s="12"/>
      <c r="H176" s="8">
        <v>0</v>
      </c>
      <c r="I176" s="8">
        <v>0</v>
      </c>
      <c r="J176" s="8" t="s">
        <v>316</v>
      </c>
      <c r="K176" s="8" t="s">
        <v>316</v>
      </c>
      <c r="L176" s="8" t="s">
        <v>329</v>
      </c>
      <c r="M176" s="8" t="s">
        <v>318</v>
      </c>
      <c r="N176" s="21">
        <v>43</v>
      </c>
      <c r="O176" s="23">
        <v>45207</v>
      </c>
      <c r="P176" s="8">
        <v>20</v>
      </c>
      <c r="Q176" s="8" t="s">
        <v>319</v>
      </c>
    </row>
    <row r="177" customHeight="1" spans="1:17">
      <c r="A177" s="36">
        <v>176</v>
      </c>
      <c r="B177" s="8" t="s">
        <v>36</v>
      </c>
      <c r="C177" s="12" t="s">
        <v>94</v>
      </c>
      <c r="D177" s="20">
        <v>3600</v>
      </c>
      <c r="E177" s="8" t="s">
        <v>337</v>
      </c>
      <c r="F177" s="12">
        <v>2023</v>
      </c>
      <c r="G177" s="12"/>
      <c r="H177" s="8">
        <v>1</v>
      </c>
      <c r="I177" s="8">
        <v>1</v>
      </c>
      <c r="J177" s="8" t="s">
        <v>316</v>
      </c>
      <c r="K177" s="8" t="s">
        <v>322</v>
      </c>
      <c r="L177" s="8" t="s">
        <v>317</v>
      </c>
      <c r="M177" s="8" t="s">
        <v>354</v>
      </c>
      <c r="N177" s="21">
        <v>42</v>
      </c>
      <c r="O177" s="21" t="s">
        <v>213</v>
      </c>
      <c r="P177" s="8">
        <v>20</v>
      </c>
      <c r="Q177" s="8" t="s">
        <v>319</v>
      </c>
    </row>
    <row r="178" customHeight="1" spans="1:17">
      <c r="A178" s="36">
        <v>177</v>
      </c>
      <c r="B178" s="8" t="s">
        <v>105</v>
      </c>
      <c r="C178" s="12" t="s">
        <v>122</v>
      </c>
      <c r="D178" s="20">
        <v>8900</v>
      </c>
      <c r="E178" s="8" t="s">
        <v>337</v>
      </c>
      <c r="F178" s="12">
        <v>2011</v>
      </c>
      <c r="G178" s="12"/>
      <c r="H178" s="8">
        <v>0</v>
      </c>
      <c r="I178" s="8">
        <v>0</v>
      </c>
      <c r="J178" s="8" t="s">
        <v>316</v>
      </c>
      <c r="K178" s="8" t="s">
        <v>325</v>
      </c>
      <c r="L178" s="8" t="s">
        <v>317</v>
      </c>
      <c r="M178" s="8" t="s">
        <v>327</v>
      </c>
      <c r="N178" s="21">
        <v>41</v>
      </c>
      <c r="O178" s="23">
        <v>45263</v>
      </c>
      <c r="P178" s="8">
        <v>22</v>
      </c>
      <c r="Q178" s="8" t="s">
        <v>319</v>
      </c>
    </row>
    <row r="179" customHeight="1" spans="1:17">
      <c r="A179" s="36">
        <v>178</v>
      </c>
      <c r="B179" s="8" t="s">
        <v>98</v>
      </c>
      <c r="C179" s="12" t="s">
        <v>163</v>
      </c>
      <c r="D179" s="20">
        <v>5700</v>
      </c>
      <c r="E179" s="8" t="s">
        <v>315</v>
      </c>
      <c r="F179" s="12">
        <v>1998</v>
      </c>
      <c r="G179" s="12"/>
      <c r="H179" s="8">
        <v>1</v>
      </c>
      <c r="I179" s="8">
        <v>0</v>
      </c>
      <c r="J179" s="8" t="s">
        <v>321</v>
      </c>
      <c r="K179" s="8" t="s">
        <v>325</v>
      </c>
      <c r="L179" s="8" t="s">
        <v>330</v>
      </c>
      <c r="M179" s="8" t="s">
        <v>318</v>
      </c>
      <c r="N179" s="21">
        <v>44</v>
      </c>
      <c r="O179" s="21" t="s">
        <v>164</v>
      </c>
      <c r="P179" s="8">
        <v>24</v>
      </c>
      <c r="Q179" s="8" t="s">
        <v>319</v>
      </c>
    </row>
    <row r="180" customHeight="1" spans="1:17">
      <c r="A180" s="36">
        <v>179</v>
      </c>
      <c r="B180" s="8" t="s">
        <v>154</v>
      </c>
      <c r="C180" s="12" t="s">
        <v>155</v>
      </c>
      <c r="D180" s="20">
        <v>34000</v>
      </c>
      <c r="E180" s="8" t="s">
        <v>337</v>
      </c>
      <c r="F180" s="12">
        <v>2018</v>
      </c>
      <c r="G180" s="12"/>
      <c r="H180" s="8">
        <v>0</v>
      </c>
      <c r="I180" s="8">
        <v>0</v>
      </c>
      <c r="J180" s="8" t="s">
        <v>316</v>
      </c>
      <c r="K180" s="8" t="s">
        <v>316</v>
      </c>
      <c r="L180" s="8" t="s">
        <v>317</v>
      </c>
      <c r="M180" s="8" t="s">
        <v>344</v>
      </c>
      <c r="N180" s="21" t="s">
        <v>157</v>
      </c>
      <c r="O180" s="23">
        <v>45141</v>
      </c>
      <c r="P180" s="8">
        <v>22</v>
      </c>
      <c r="Q180" s="8" t="s">
        <v>319</v>
      </c>
    </row>
    <row r="181" customHeight="1" spans="1:17">
      <c r="A181" s="36">
        <v>180</v>
      </c>
      <c r="B181" s="8" t="s">
        <v>46</v>
      </c>
      <c r="C181" s="12" t="s">
        <v>109</v>
      </c>
      <c r="D181" s="20">
        <v>6800</v>
      </c>
      <c r="E181" s="8" t="s">
        <v>328</v>
      </c>
      <c r="F181" s="12">
        <v>2005</v>
      </c>
      <c r="G181" s="12"/>
      <c r="H181" s="8">
        <v>1</v>
      </c>
      <c r="I181" s="8">
        <v>1</v>
      </c>
      <c r="J181" s="8" t="s">
        <v>316</v>
      </c>
      <c r="K181" s="8" t="s">
        <v>325</v>
      </c>
      <c r="L181" s="8" t="s">
        <v>317</v>
      </c>
      <c r="M181" s="8" t="s">
        <v>335</v>
      </c>
      <c r="N181" s="21">
        <v>39</v>
      </c>
      <c r="O181" s="21" t="s">
        <v>111</v>
      </c>
      <c r="P181" s="8">
        <v>20</v>
      </c>
      <c r="Q181" s="8" t="s">
        <v>319</v>
      </c>
    </row>
    <row r="182" customHeight="1" spans="1:17">
      <c r="A182" s="36">
        <v>181</v>
      </c>
      <c r="B182" s="8" t="s">
        <v>74</v>
      </c>
      <c r="C182" s="12" t="s">
        <v>235</v>
      </c>
      <c r="D182" s="20">
        <v>2500</v>
      </c>
      <c r="E182" s="8" t="s">
        <v>315</v>
      </c>
      <c r="F182" s="12">
        <v>2005</v>
      </c>
      <c r="G182" s="12"/>
      <c r="H182" s="8">
        <v>0</v>
      </c>
      <c r="I182" s="8">
        <v>0</v>
      </c>
      <c r="J182" s="8" t="s">
        <v>316</v>
      </c>
      <c r="K182" s="8" t="s">
        <v>322</v>
      </c>
      <c r="L182" s="8" t="s">
        <v>317</v>
      </c>
      <c r="M182" s="8" t="s">
        <v>326</v>
      </c>
      <c r="N182" s="21">
        <v>41</v>
      </c>
      <c r="O182" s="23">
        <v>45176</v>
      </c>
      <c r="P182" s="8">
        <v>22</v>
      </c>
      <c r="Q182" s="8" t="s">
        <v>319</v>
      </c>
    </row>
    <row r="183" customHeight="1" spans="1:17">
      <c r="A183" s="36">
        <v>182</v>
      </c>
      <c r="B183" s="8" t="s">
        <v>114</v>
      </c>
      <c r="C183" s="12">
        <v>1858</v>
      </c>
      <c r="D183" s="20">
        <v>5300</v>
      </c>
      <c r="E183" s="8" t="s">
        <v>315</v>
      </c>
      <c r="F183" s="12">
        <v>2015</v>
      </c>
      <c r="G183" s="12"/>
      <c r="H183" s="8">
        <v>0</v>
      </c>
      <c r="I183" s="8">
        <v>1</v>
      </c>
      <c r="J183" s="8" t="s">
        <v>355</v>
      </c>
      <c r="K183" s="8" t="s">
        <v>325</v>
      </c>
      <c r="L183" s="8" t="s">
        <v>317</v>
      </c>
      <c r="M183" s="8" t="s">
        <v>326</v>
      </c>
      <c r="N183" s="21">
        <v>44</v>
      </c>
      <c r="O183" s="23">
        <v>45268</v>
      </c>
      <c r="P183" s="8">
        <v>22</v>
      </c>
      <c r="Q183" s="8" t="s">
        <v>319</v>
      </c>
    </row>
    <row r="184" customHeight="1" spans="1:17">
      <c r="A184" s="36">
        <v>183</v>
      </c>
      <c r="B184" s="8" t="s">
        <v>154</v>
      </c>
      <c r="C184" s="12" t="s">
        <v>155</v>
      </c>
      <c r="D184" s="20">
        <v>34000</v>
      </c>
      <c r="E184" s="8" t="s">
        <v>337</v>
      </c>
      <c r="F184" s="12">
        <v>2019</v>
      </c>
      <c r="G184" s="12"/>
      <c r="H184" s="8">
        <v>0</v>
      </c>
      <c r="I184" s="8">
        <v>1</v>
      </c>
      <c r="J184" s="8" t="s">
        <v>316</v>
      </c>
      <c r="K184" s="8" t="s">
        <v>316</v>
      </c>
      <c r="L184" s="8" t="s">
        <v>317</v>
      </c>
      <c r="M184" s="8" t="s">
        <v>344</v>
      </c>
      <c r="N184" s="21" t="s">
        <v>157</v>
      </c>
      <c r="O184" s="23">
        <v>45141</v>
      </c>
      <c r="P184" s="8">
        <v>22</v>
      </c>
      <c r="Q184" s="8" t="s">
        <v>319</v>
      </c>
    </row>
    <row r="185" customHeight="1" spans="1:17">
      <c r="A185" s="36">
        <v>184</v>
      </c>
      <c r="B185" s="8" t="s">
        <v>83</v>
      </c>
      <c r="C185" s="12" t="s">
        <v>84</v>
      </c>
      <c r="D185" s="20">
        <v>22000</v>
      </c>
      <c r="E185" s="8" t="s">
        <v>315</v>
      </c>
      <c r="F185" s="12">
        <v>2012</v>
      </c>
      <c r="G185" s="12"/>
      <c r="H185" s="8">
        <v>0</v>
      </c>
      <c r="I185" s="8">
        <v>0</v>
      </c>
      <c r="J185" s="8" t="s">
        <v>316</v>
      </c>
      <c r="K185" s="8" t="s">
        <v>316</v>
      </c>
      <c r="L185" s="8" t="s">
        <v>317</v>
      </c>
      <c r="M185" s="8" t="s">
        <v>335</v>
      </c>
      <c r="N185" s="21">
        <v>41</v>
      </c>
      <c r="O185" s="23">
        <v>45177</v>
      </c>
      <c r="P185" s="8">
        <v>20</v>
      </c>
      <c r="Q185" s="8" t="s">
        <v>319</v>
      </c>
    </row>
    <row r="186" customHeight="1" spans="1:17">
      <c r="A186" s="36">
        <v>185</v>
      </c>
      <c r="B186" s="8" t="s">
        <v>87</v>
      </c>
      <c r="C186" s="12" t="s">
        <v>88</v>
      </c>
      <c r="D186" s="20">
        <v>17500</v>
      </c>
      <c r="E186" s="8" t="s">
        <v>337</v>
      </c>
      <c r="F186" s="12">
        <v>2017</v>
      </c>
      <c r="G186" s="12"/>
      <c r="H186" s="8">
        <v>0</v>
      </c>
      <c r="I186" s="8">
        <v>0</v>
      </c>
      <c r="J186" s="8" t="s">
        <v>316</v>
      </c>
      <c r="K186" s="8" t="s">
        <v>322</v>
      </c>
      <c r="L186" s="8" t="s">
        <v>317</v>
      </c>
      <c r="M186" s="8" t="s">
        <v>336</v>
      </c>
      <c r="N186" s="21">
        <v>41</v>
      </c>
      <c r="O186" s="21">
        <v>11</v>
      </c>
      <c r="P186" s="8">
        <v>21</v>
      </c>
      <c r="Q186" s="8" t="s">
        <v>319</v>
      </c>
    </row>
    <row r="187" customHeight="1" spans="1:17">
      <c r="A187" s="36">
        <v>186</v>
      </c>
      <c r="B187" s="8" t="s">
        <v>105</v>
      </c>
      <c r="C187" s="12" t="s">
        <v>122</v>
      </c>
      <c r="D187" s="20">
        <v>8500</v>
      </c>
      <c r="E187" s="8" t="s">
        <v>328</v>
      </c>
      <c r="F187" s="12">
        <v>2017</v>
      </c>
      <c r="G187" s="12"/>
      <c r="H187" s="8">
        <v>1</v>
      </c>
      <c r="I187" s="8">
        <v>1</v>
      </c>
      <c r="J187" s="8" t="s">
        <v>316</v>
      </c>
      <c r="K187" s="8" t="s">
        <v>325</v>
      </c>
      <c r="L187" s="8" t="s">
        <v>317</v>
      </c>
      <c r="M187" s="8" t="s">
        <v>327</v>
      </c>
      <c r="N187" s="21">
        <v>41</v>
      </c>
      <c r="O187" s="21" t="s">
        <v>159</v>
      </c>
      <c r="P187" s="8">
        <v>22</v>
      </c>
      <c r="Q187" s="8" t="s">
        <v>319</v>
      </c>
    </row>
    <row r="188" customHeight="1" spans="1:17">
      <c r="A188" s="36">
        <v>187</v>
      </c>
      <c r="B188" s="8" t="s">
        <v>152</v>
      </c>
      <c r="C188" s="12" t="s">
        <v>202</v>
      </c>
      <c r="D188" s="20">
        <v>15000</v>
      </c>
      <c r="E188" s="8" t="s">
        <v>315</v>
      </c>
      <c r="F188" s="12">
        <v>2011</v>
      </c>
      <c r="G188" s="12"/>
      <c r="H188" s="8">
        <v>0</v>
      </c>
      <c r="I188" s="8">
        <v>0</v>
      </c>
      <c r="J188" s="8" t="s">
        <v>340</v>
      </c>
      <c r="K188" s="8" t="s">
        <v>322</v>
      </c>
      <c r="L188" s="8" t="s">
        <v>317</v>
      </c>
      <c r="M188" s="8" t="s">
        <v>326</v>
      </c>
      <c r="N188" s="21" t="s">
        <v>237</v>
      </c>
      <c r="O188" s="21" t="s">
        <v>93</v>
      </c>
      <c r="P188" s="8">
        <v>22</v>
      </c>
      <c r="Q188" s="8" t="s">
        <v>319</v>
      </c>
    </row>
    <row r="189" customHeight="1" spans="1:17">
      <c r="A189" s="36">
        <v>188</v>
      </c>
      <c r="B189" s="8" t="s">
        <v>129</v>
      </c>
      <c r="C189" s="12" t="s">
        <v>130</v>
      </c>
      <c r="D189" s="20">
        <v>6000</v>
      </c>
      <c r="E189" s="8" t="s">
        <v>324</v>
      </c>
      <c r="F189" s="12">
        <v>2015</v>
      </c>
      <c r="G189" s="12"/>
      <c r="H189" s="8">
        <v>0</v>
      </c>
      <c r="I189" s="8">
        <v>0</v>
      </c>
      <c r="J189" s="8" t="s">
        <v>316</v>
      </c>
      <c r="K189" s="8" t="s">
        <v>325</v>
      </c>
      <c r="L189" s="8" t="s">
        <v>317</v>
      </c>
      <c r="M189" s="8" t="s">
        <v>326</v>
      </c>
      <c r="N189" s="21">
        <v>38</v>
      </c>
      <c r="O189" s="23">
        <v>45264</v>
      </c>
      <c r="P189" s="8">
        <v>19</v>
      </c>
      <c r="Q189" s="8" t="s">
        <v>319</v>
      </c>
    </row>
    <row r="190" customHeight="1" spans="1:17">
      <c r="A190" s="36">
        <v>189</v>
      </c>
      <c r="B190" s="8" t="s">
        <v>144</v>
      </c>
      <c r="C190" s="12" t="s">
        <v>145</v>
      </c>
      <c r="D190" s="20">
        <v>5000</v>
      </c>
      <c r="E190" s="8" t="s">
        <v>315</v>
      </c>
      <c r="F190" s="12">
        <v>2011</v>
      </c>
      <c r="G190" s="12"/>
      <c r="H190" s="8">
        <v>0</v>
      </c>
      <c r="I190" s="8">
        <v>1</v>
      </c>
      <c r="J190" s="8" t="s">
        <v>316</v>
      </c>
      <c r="K190" s="8" t="s">
        <v>325</v>
      </c>
      <c r="L190" s="8" t="s">
        <v>317</v>
      </c>
      <c r="M190" s="8" t="s">
        <v>335</v>
      </c>
      <c r="N190" s="21">
        <v>42</v>
      </c>
      <c r="O190" s="21" t="s">
        <v>175</v>
      </c>
      <c r="P190" s="8">
        <v>20</v>
      </c>
      <c r="Q190" s="8" t="s">
        <v>319</v>
      </c>
    </row>
    <row r="191" customHeight="1" spans="1:17">
      <c r="A191" s="36">
        <v>190</v>
      </c>
      <c r="B191" s="8" t="s">
        <v>98</v>
      </c>
      <c r="C191" s="12" t="s">
        <v>169</v>
      </c>
      <c r="D191" s="20">
        <v>8500</v>
      </c>
      <c r="E191" s="8" t="s">
        <v>315</v>
      </c>
      <c r="F191" s="12">
        <v>2004</v>
      </c>
      <c r="G191" s="12"/>
      <c r="H191" s="8">
        <v>1</v>
      </c>
      <c r="I191" s="8">
        <v>1</v>
      </c>
      <c r="J191" s="8" t="s">
        <v>321</v>
      </c>
      <c r="K191" s="8" t="s">
        <v>322</v>
      </c>
      <c r="L191" s="8" t="s">
        <v>317</v>
      </c>
      <c r="M191" s="8" t="s">
        <v>318</v>
      </c>
      <c r="N191" s="21">
        <v>44</v>
      </c>
      <c r="O191" s="21" t="s">
        <v>164</v>
      </c>
      <c r="P191" s="8">
        <v>24</v>
      </c>
      <c r="Q191" s="8" t="s">
        <v>319</v>
      </c>
    </row>
    <row r="192" customHeight="1" spans="1:17">
      <c r="A192" s="36">
        <v>191</v>
      </c>
      <c r="B192" s="8" t="s">
        <v>147</v>
      </c>
      <c r="C192" s="12" t="s">
        <v>148</v>
      </c>
      <c r="D192" s="20">
        <v>9000</v>
      </c>
      <c r="E192" s="8" t="s">
        <v>337</v>
      </c>
      <c r="F192" s="12">
        <v>2000</v>
      </c>
      <c r="G192" s="12"/>
      <c r="H192" s="8">
        <v>1</v>
      </c>
      <c r="I192" s="8">
        <v>1</v>
      </c>
      <c r="J192" s="8" t="s">
        <v>316</v>
      </c>
      <c r="K192" s="8" t="s">
        <v>316</v>
      </c>
      <c r="L192" s="8" t="s">
        <v>317</v>
      </c>
      <c r="M192" s="8" t="s">
        <v>326</v>
      </c>
      <c r="N192" s="21">
        <v>42</v>
      </c>
      <c r="O192" s="21" t="s">
        <v>149</v>
      </c>
      <c r="P192" s="8">
        <v>22</v>
      </c>
      <c r="Q192" s="8" t="s">
        <v>319</v>
      </c>
    </row>
    <row r="193" customHeight="1" spans="1:17">
      <c r="A193" s="36">
        <v>192</v>
      </c>
      <c r="B193" s="8" t="s">
        <v>125</v>
      </c>
      <c r="C193" s="12" t="s">
        <v>126</v>
      </c>
      <c r="D193" s="20">
        <v>12500</v>
      </c>
      <c r="E193" s="8" t="s">
        <v>315</v>
      </c>
      <c r="F193" s="12">
        <v>2023</v>
      </c>
      <c r="G193" s="12"/>
      <c r="H193" s="8">
        <v>0</v>
      </c>
      <c r="I193" s="8">
        <v>0</v>
      </c>
      <c r="J193" s="8" t="s">
        <v>316</v>
      </c>
      <c r="K193" s="8" t="s">
        <v>356</v>
      </c>
      <c r="L193" s="8" t="s">
        <v>317</v>
      </c>
      <c r="M193" s="8" t="s">
        <v>318</v>
      </c>
      <c r="N193" s="21">
        <v>45</v>
      </c>
      <c r="O193" s="21" t="s">
        <v>139</v>
      </c>
      <c r="P193" s="8">
        <v>23</v>
      </c>
      <c r="Q193" s="8" t="s">
        <v>319</v>
      </c>
    </row>
    <row r="194" customHeight="1" spans="1:17">
      <c r="A194" s="36">
        <v>193</v>
      </c>
      <c r="B194" s="8" t="s">
        <v>142</v>
      </c>
      <c r="C194" s="12" t="s">
        <v>143</v>
      </c>
      <c r="D194" s="20">
        <v>10000</v>
      </c>
      <c r="E194" s="8" t="s">
        <v>315</v>
      </c>
      <c r="F194" s="12">
        <v>2014</v>
      </c>
      <c r="G194" s="12"/>
      <c r="H194" s="8">
        <v>0</v>
      </c>
      <c r="I194" s="8">
        <v>1</v>
      </c>
      <c r="J194" s="8" t="s">
        <v>321</v>
      </c>
      <c r="K194" s="8" t="s">
        <v>325</v>
      </c>
      <c r="L194" s="8" t="s">
        <v>317</v>
      </c>
      <c r="M194" s="8" t="s">
        <v>327</v>
      </c>
      <c r="N194" s="21">
        <v>40</v>
      </c>
      <c r="O194" s="23">
        <v>45051</v>
      </c>
      <c r="P194" s="8">
        <v>21</v>
      </c>
      <c r="Q194" s="8" t="s">
        <v>319</v>
      </c>
    </row>
    <row r="195" customHeight="1" spans="1:17">
      <c r="A195" s="36">
        <v>194</v>
      </c>
      <c r="B195" s="8" t="s">
        <v>101</v>
      </c>
      <c r="C195" s="12" t="s">
        <v>102</v>
      </c>
      <c r="D195" s="20">
        <v>3800</v>
      </c>
      <c r="E195" s="8" t="s">
        <v>315</v>
      </c>
      <c r="F195" s="12">
        <v>2011</v>
      </c>
      <c r="G195" s="12"/>
      <c r="H195" s="8">
        <v>0</v>
      </c>
      <c r="I195" s="8">
        <v>1</v>
      </c>
      <c r="J195" s="8" t="s">
        <v>316</v>
      </c>
      <c r="K195" s="8" t="s">
        <v>325</v>
      </c>
      <c r="L195" s="8" t="s">
        <v>317</v>
      </c>
      <c r="M195" s="8" t="s">
        <v>331</v>
      </c>
      <c r="N195" s="21">
        <v>41</v>
      </c>
      <c r="O195" s="23">
        <v>45267</v>
      </c>
      <c r="P195" s="8">
        <v>22</v>
      </c>
      <c r="Q195" s="8" t="s">
        <v>319</v>
      </c>
    </row>
    <row r="196" customHeight="1" spans="1:17">
      <c r="A196" s="36">
        <v>195</v>
      </c>
      <c r="B196" s="8" t="s">
        <v>98</v>
      </c>
      <c r="C196" s="12" t="s">
        <v>163</v>
      </c>
      <c r="D196" s="20">
        <v>8900</v>
      </c>
      <c r="E196" s="8" t="s">
        <v>315</v>
      </c>
      <c r="F196" s="12">
        <v>2013</v>
      </c>
      <c r="G196" s="12"/>
      <c r="H196" s="8">
        <v>1</v>
      </c>
      <c r="I196" s="8">
        <v>0</v>
      </c>
      <c r="J196" s="8" t="s">
        <v>316</v>
      </c>
      <c r="K196" s="8" t="s">
        <v>325</v>
      </c>
      <c r="L196" s="8" t="s">
        <v>317</v>
      </c>
      <c r="M196" s="8" t="s">
        <v>318</v>
      </c>
      <c r="N196" s="21">
        <v>44</v>
      </c>
      <c r="O196" s="21" t="s">
        <v>164</v>
      </c>
      <c r="P196" s="8">
        <v>22</v>
      </c>
      <c r="Q196" s="8" t="s">
        <v>319</v>
      </c>
    </row>
    <row r="197" customHeight="1" spans="1:17">
      <c r="A197" s="36">
        <v>196</v>
      </c>
      <c r="B197" s="8" t="s">
        <v>152</v>
      </c>
      <c r="C197" s="12" t="s">
        <v>202</v>
      </c>
      <c r="D197" s="20">
        <v>16800</v>
      </c>
      <c r="E197" s="8" t="s">
        <v>315</v>
      </c>
      <c r="F197" s="12">
        <v>2008</v>
      </c>
      <c r="G197" s="12"/>
      <c r="H197" s="8">
        <v>0</v>
      </c>
      <c r="I197" s="8">
        <v>1</v>
      </c>
      <c r="J197" s="8" t="s">
        <v>321</v>
      </c>
      <c r="K197" s="8" t="s">
        <v>322</v>
      </c>
      <c r="L197" s="8" t="s">
        <v>317</v>
      </c>
      <c r="M197" s="8" t="s">
        <v>326</v>
      </c>
      <c r="N197" s="21">
        <v>44</v>
      </c>
      <c r="O197" s="21" t="s">
        <v>93</v>
      </c>
      <c r="P197" s="8">
        <v>25</v>
      </c>
      <c r="Q197" s="8" t="s">
        <v>319</v>
      </c>
    </row>
    <row r="198" customHeight="1" spans="1:17">
      <c r="A198" s="36">
        <v>197</v>
      </c>
      <c r="B198" s="8" t="s">
        <v>105</v>
      </c>
      <c r="C198" s="12" t="s">
        <v>122</v>
      </c>
      <c r="D198" s="20">
        <v>6900</v>
      </c>
      <c r="E198" s="8" t="s">
        <v>328</v>
      </c>
      <c r="F198" s="12">
        <v>2021</v>
      </c>
      <c r="G198" s="12"/>
      <c r="H198" s="8">
        <v>0</v>
      </c>
      <c r="I198" s="8">
        <v>1</v>
      </c>
      <c r="J198" s="8" t="s">
        <v>316</v>
      </c>
      <c r="K198" s="8" t="s">
        <v>325</v>
      </c>
      <c r="L198" s="8" t="s">
        <v>317</v>
      </c>
      <c r="M198" s="8" t="s">
        <v>327</v>
      </c>
      <c r="N198" s="21" t="s">
        <v>239</v>
      </c>
      <c r="O198" s="23">
        <v>45263</v>
      </c>
      <c r="P198" s="8">
        <v>20</v>
      </c>
      <c r="Q198" s="8" t="s">
        <v>319</v>
      </c>
    </row>
    <row r="199" customHeight="1" spans="1:17">
      <c r="A199" s="36">
        <v>198</v>
      </c>
      <c r="B199" s="8" t="s">
        <v>83</v>
      </c>
      <c r="C199" s="12" t="s">
        <v>84</v>
      </c>
      <c r="D199" s="20">
        <v>24500</v>
      </c>
      <c r="E199" s="8" t="s">
        <v>337</v>
      </c>
      <c r="F199" s="12">
        <v>2005</v>
      </c>
      <c r="G199" s="12"/>
      <c r="H199" s="8">
        <v>1</v>
      </c>
      <c r="I199" s="8">
        <v>0</v>
      </c>
      <c r="J199" s="8" t="s">
        <v>316</v>
      </c>
      <c r="K199" s="8" t="s">
        <v>316</v>
      </c>
      <c r="L199" s="8" t="s">
        <v>317</v>
      </c>
      <c r="M199" s="8" t="s">
        <v>335</v>
      </c>
      <c r="N199" s="21">
        <v>41</v>
      </c>
      <c r="O199" s="23">
        <v>45177</v>
      </c>
      <c r="P199" s="8">
        <v>20</v>
      </c>
      <c r="Q199" s="8" t="s">
        <v>319</v>
      </c>
    </row>
    <row r="200" customHeight="1" spans="1:17">
      <c r="A200" s="36">
        <v>199</v>
      </c>
      <c r="B200" s="8" t="s">
        <v>87</v>
      </c>
      <c r="C200" s="12" t="s">
        <v>88</v>
      </c>
      <c r="D200" s="20">
        <v>19500</v>
      </c>
      <c r="E200" s="8" t="s">
        <v>328</v>
      </c>
      <c r="F200" s="12">
        <v>1997</v>
      </c>
      <c r="G200" s="12"/>
      <c r="H200" s="8">
        <v>0</v>
      </c>
      <c r="I200" s="8">
        <v>1</v>
      </c>
      <c r="J200" s="8" t="s">
        <v>316</v>
      </c>
      <c r="K200" s="8" t="s">
        <v>322</v>
      </c>
      <c r="L200" s="8" t="s">
        <v>317</v>
      </c>
      <c r="M200" s="8" t="s">
        <v>336</v>
      </c>
      <c r="N200" s="21" t="s">
        <v>216</v>
      </c>
      <c r="O200" s="21">
        <v>11</v>
      </c>
      <c r="P200" s="8">
        <v>21</v>
      </c>
      <c r="Q200" s="8" t="s">
        <v>319</v>
      </c>
    </row>
    <row r="201" customHeight="1" spans="1:17">
      <c r="A201" s="36">
        <v>200</v>
      </c>
      <c r="B201" s="8" t="s">
        <v>78</v>
      </c>
      <c r="C201" s="12" t="s">
        <v>79</v>
      </c>
      <c r="D201" s="20">
        <v>24500</v>
      </c>
      <c r="E201" s="8" t="s">
        <v>328</v>
      </c>
      <c r="F201" s="12">
        <v>2004</v>
      </c>
      <c r="G201" s="12"/>
      <c r="H201" s="8">
        <v>0</v>
      </c>
      <c r="I201" s="8">
        <v>1</v>
      </c>
      <c r="J201" s="8" t="s">
        <v>334</v>
      </c>
      <c r="K201" s="8" t="s">
        <v>325</v>
      </c>
      <c r="L201" s="8" t="s">
        <v>317</v>
      </c>
      <c r="M201" s="8" t="s">
        <v>327</v>
      </c>
      <c r="N201" s="21">
        <v>39</v>
      </c>
      <c r="O201" s="21" t="s">
        <v>82</v>
      </c>
      <c r="P201" s="8">
        <v>20</v>
      </c>
      <c r="Q201" s="8" t="s">
        <v>319</v>
      </c>
    </row>
    <row r="202" customHeight="1" spans="1:17">
      <c r="A202" s="36">
        <v>201</v>
      </c>
      <c r="B202" s="8" t="s">
        <v>133</v>
      </c>
      <c r="C202" s="12" t="s">
        <v>203</v>
      </c>
      <c r="D202" s="20">
        <v>20800</v>
      </c>
      <c r="E202" s="8" t="s">
        <v>324</v>
      </c>
      <c r="F202" s="12">
        <v>2010</v>
      </c>
      <c r="G202" s="12"/>
      <c r="H202" s="8">
        <v>0</v>
      </c>
      <c r="I202" s="8">
        <v>0</v>
      </c>
      <c r="J202" s="8" t="s">
        <v>351</v>
      </c>
      <c r="K202" s="8" t="s">
        <v>325</v>
      </c>
      <c r="L202" s="8" t="s">
        <v>330</v>
      </c>
      <c r="M202" s="8" t="s">
        <v>327</v>
      </c>
      <c r="N202" s="21">
        <v>38</v>
      </c>
      <c r="O202" s="21">
        <v>6</v>
      </c>
      <c r="P202" s="8">
        <v>20</v>
      </c>
      <c r="Q202" s="8" t="s">
        <v>319</v>
      </c>
    </row>
    <row r="203" customHeight="1" spans="1:17">
      <c r="A203" s="36">
        <v>202</v>
      </c>
      <c r="B203" s="8" t="s">
        <v>125</v>
      </c>
      <c r="C203" s="12" t="s">
        <v>126</v>
      </c>
      <c r="D203" s="20">
        <v>13000</v>
      </c>
      <c r="E203" s="8" t="s">
        <v>315</v>
      </c>
      <c r="F203" s="12">
        <v>2012</v>
      </c>
      <c r="G203" s="12"/>
      <c r="H203" s="8">
        <v>0</v>
      </c>
      <c r="I203" s="8">
        <v>1</v>
      </c>
      <c r="J203" s="8" t="s">
        <v>316</v>
      </c>
      <c r="K203" s="8" t="s">
        <v>345</v>
      </c>
      <c r="L203" s="8" t="s">
        <v>317</v>
      </c>
      <c r="M203" s="8" t="s">
        <v>318</v>
      </c>
      <c r="N203" s="21">
        <v>45</v>
      </c>
      <c r="O203" s="21" t="s">
        <v>139</v>
      </c>
      <c r="P203" s="8">
        <v>23</v>
      </c>
      <c r="Q203" s="8" t="s">
        <v>319</v>
      </c>
    </row>
    <row r="204" customHeight="1" spans="1:17">
      <c r="A204" s="36">
        <v>203</v>
      </c>
      <c r="B204" s="8" t="s">
        <v>147</v>
      </c>
      <c r="C204" s="12" t="s">
        <v>148</v>
      </c>
      <c r="D204" s="20">
        <v>9700</v>
      </c>
      <c r="E204" s="8" t="s">
        <v>315</v>
      </c>
      <c r="F204" s="12">
        <v>2017</v>
      </c>
      <c r="G204" s="12"/>
      <c r="H204" s="8">
        <v>0</v>
      </c>
      <c r="I204" s="8">
        <v>1</v>
      </c>
      <c r="J204" s="8" t="s">
        <v>316</v>
      </c>
      <c r="K204" s="8" t="s">
        <v>316</v>
      </c>
      <c r="L204" s="8" t="s">
        <v>317</v>
      </c>
      <c r="M204" s="8" t="s">
        <v>326</v>
      </c>
      <c r="N204" s="21">
        <v>41</v>
      </c>
      <c r="O204" s="21" t="s">
        <v>149</v>
      </c>
      <c r="P204" s="8">
        <v>22</v>
      </c>
      <c r="Q204" s="8" t="s">
        <v>319</v>
      </c>
    </row>
    <row r="205" customHeight="1" spans="1:17">
      <c r="A205" s="36">
        <v>204</v>
      </c>
      <c r="B205" s="8" t="s">
        <v>129</v>
      </c>
      <c r="C205" s="12" t="s">
        <v>158</v>
      </c>
      <c r="D205" s="20">
        <v>7400</v>
      </c>
      <c r="E205" s="8" t="s">
        <v>328</v>
      </c>
      <c r="F205" s="12">
        <v>2002</v>
      </c>
      <c r="G205" s="12"/>
      <c r="H205" s="8">
        <v>0</v>
      </c>
      <c r="I205" s="8">
        <v>0</v>
      </c>
      <c r="J205" s="8" t="s">
        <v>316</v>
      </c>
      <c r="K205" s="8" t="s">
        <v>325</v>
      </c>
      <c r="L205" s="8" t="s">
        <v>317</v>
      </c>
      <c r="M205" s="8" t="s">
        <v>335</v>
      </c>
      <c r="N205" s="21">
        <v>42</v>
      </c>
      <c r="O205" s="21" t="s">
        <v>168</v>
      </c>
      <c r="P205" s="8">
        <v>22</v>
      </c>
      <c r="Q205" s="8" t="s">
        <v>319</v>
      </c>
    </row>
    <row r="206" customHeight="1" spans="1:17">
      <c r="A206" s="36">
        <v>205</v>
      </c>
      <c r="B206" s="8" t="s">
        <v>36</v>
      </c>
      <c r="C206" s="12" t="s">
        <v>240</v>
      </c>
      <c r="D206" s="20">
        <v>4300</v>
      </c>
      <c r="E206" s="8" t="s">
        <v>315</v>
      </c>
      <c r="F206" s="12">
        <v>2017</v>
      </c>
      <c r="G206" s="12"/>
      <c r="H206" s="8">
        <v>1</v>
      </c>
      <c r="I206" s="8">
        <v>0</v>
      </c>
      <c r="J206" s="8" t="s">
        <v>316</v>
      </c>
      <c r="K206" s="8" t="s">
        <v>322</v>
      </c>
      <c r="L206" s="8" t="s">
        <v>317</v>
      </c>
      <c r="M206" s="8" t="s">
        <v>331</v>
      </c>
      <c r="N206" s="21">
        <v>44</v>
      </c>
      <c r="O206" s="21" t="s">
        <v>218</v>
      </c>
      <c r="P206" s="8">
        <v>22</v>
      </c>
      <c r="Q206" s="8" t="s">
        <v>319</v>
      </c>
    </row>
    <row r="207" customHeight="1" spans="1:17">
      <c r="A207" s="36">
        <v>206</v>
      </c>
      <c r="B207" s="8" t="s">
        <v>41</v>
      </c>
      <c r="C207" s="12" t="s">
        <v>241</v>
      </c>
      <c r="D207" s="20">
        <v>6500</v>
      </c>
      <c r="E207" s="8" t="s">
        <v>328</v>
      </c>
      <c r="F207" s="12">
        <v>2015</v>
      </c>
      <c r="G207" s="12"/>
      <c r="H207" s="8">
        <v>1</v>
      </c>
      <c r="I207" s="8">
        <v>0</v>
      </c>
      <c r="J207" s="8" t="s">
        <v>316</v>
      </c>
      <c r="K207" s="8" t="s">
        <v>316</v>
      </c>
      <c r="L207" s="8" t="s">
        <v>317</v>
      </c>
      <c r="M207" s="8" t="s">
        <v>326</v>
      </c>
      <c r="N207" s="21" t="s">
        <v>190</v>
      </c>
      <c r="O207" s="22">
        <v>45177</v>
      </c>
      <c r="P207" s="8">
        <v>20</v>
      </c>
      <c r="Q207" s="8" t="s">
        <v>319</v>
      </c>
    </row>
    <row r="208" customHeight="1" spans="1:17">
      <c r="A208" s="36">
        <v>207</v>
      </c>
      <c r="B208" s="8" t="s">
        <v>22</v>
      </c>
      <c r="C208" s="12" t="s">
        <v>91</v>
      </c>
      <c r="D208" s="20">
        <v>5500</v>
      </c>
      <c r="E208" s="8" t="s">
        <v>315</v>
      </c>
      <c r="F208" s="12">
        <v>2020</v>
      </c>
      <c r="G208" s="12"/>
      <c r="H208" s="8">
        <v>0</v>
      </c>
      <c r="I208" s="8">
        <v>1</v>
      </c>
      <c r="J208" s="8" t="s">
        <v>316</v>
      </c>
      <c r="K208" s="8" t="s">
        <v>325</v>
      </c>
      <c r="L208" s="8" t="s">
        <v>330</v>
      </c>
      <c r="M208" s="8" t="s">
        <v>335</v>
      </c>
      <c r="N208" s="21">
        <v>42</v>
      </c>
      <c r="O208" s="21" t="s">
        <v>146</v>
      </c>
      <c r="P208" s="8">
        <v>20</v>
      </c>
      <c r="Q208" s="8" t="s">
        <v>121</v>
      </c>
    </row>
    <row r="209" customHeight="1" spans="1:17">
      <c r="A209" s="36">
        <v>208</v>
      </c>
      <c r="B209" s="8" t="s">
        <v>14</v>
      </c>
      <c r="C209" s="12" t="s">
        <v>104</v>
      </c>
      <c r="D209" s="20">
        <v>9100</v>
      </c>
      <c r="E209" s="8" t="s">
        <v>315</v>
      </c>
      <c r="F209" s="12">
        <v>2018</v>
      </c>
      <c r="G209" s="12"/>
      <c r="H209" s="8">
        <v>0</v>
      </c>
      <c r="I209" s="8">
        <v>1</v>
      </c>
      <c r="J209" s="8" t="s">
        <v>316</v>
      </c>
      <c r="K209" s="8" t="s">
        <v>316</v>
      </c>
      <c r="L209" s="8" t="s">
        <v>317</v>
      </c>
      <c r="M209" s="8" t="s">
        <v>326</v>
      </c>
      <c r="N209" s="21">
        <v>40</v>
      </c>
      <c r="O209" s="23">
        <v>45264</v>
      </c>
      <c r="P209" s="8">
        <v>20</v>
      </c>
      <c r="Q209" s="8" t="s">
        <v>319</v>
      </c>
    </row>
    <row r="210" customHeight="1" spans="1:17">
      <c r="A210" s="36">
        <v>209</v>
      </c>
      <c r="B210" s="8" t="s">
        <v>46</v>
      </c>
      <c r="C210" s="12" t="s">
        <v>188</v>
      </c>
      <c r="D210" s="20">
        <v>7500</v>
      </c>
      <c r="E210" s="8" t="s">
        <v>328</v>
      </c>
      <c r="F210" s="12">
        <v>1997</v>
      </c>
      <c r="G210" s="12"/>
      <c r="H210" s="8">
        <v>1</v>
      </c>
      <c r="I210" s="8">
        <v>1</v>
      </c>
      <c r="J210" s="8" t="s">
        <v>316</v>
      </c>
      <c r="K210" s="8" t="s">
        <v>325</v>
      </c>
      <c r="L210" s="8" t="s">
        <v>317</v>
      </c>
      <c r="M210" s="8" t="s">
        <v>335</v>
      </c>
      <c r="N210" s="21">
        <v>40</v>
      </c>
      <c r="O210" s="23">
        <v>45146</v>
      </c>
      <c r="P210" s="8">
        <v>20</v>
      </c>
      <c r="Q210" s="8" t="s">
        <v>319</v>
      </c>
    </row>
    <row r="211" customHeight="1" spans="1:17">
      <c r="A211" s="36">
        <v>210</v>
      </c>
      <c r="B211" s="8" t="s">
        <v>83</v>
      </c>
      <c r="C211" s="12" t="s">
        <v>84</v>
      </c>
      <c r="D211" s="20">
        <v>20900</v>
      </c>
      <c r="E211" s="8" t="s">
        <v>337</v>
      </c>
      <c r="F211" s="12">
        <v>2012</v>
      </c>
      <c r="G211" s="12"/>
      <c r="H211" s="8">
        <v>1</v>
      </c>
      <c r="I211" s="8">
        <v>0</v>
      </c>
      <c r="J211" s="8" t="s">
        <v>316</v>
      </c>
      <c r="K211" s="8" t="s">
        <v>316</v>
      </c>
      <c r="L211" s="8" t="s">
        <v>317</v>
      </c>
      <c r="M211" s="8" t="s">
        <v>335</v>
      </c>
      <c r="N211" s="21">
        <v>41</v>
      </c>
      <c r="O211" s="23">
        <v>45203</v>
      </c>
      <c r="P211" s="8">
        <v>20</v>
      </c>
      <c r="Q211" s="8" t="s">
        <v>319</v>
      </c>
    </row>
    <row r="212" customHeight="1" spans="1:17">
      <c r="A212" s="36">
        <v>211</v>
      </c>
      <c r="B212" s="8" t="s">
        <v>105</v>
      </c>
      <c r="C212" s="12" t="s">
        <v>242</v>
      </c>
      <c r="D212" s="20">
        <v>4200</v>
      </c>
      <c r="E212" s="8" t="s">
        <v>315</v>
      </c>
      <c r="F212" s="12">
        <v>2014</v>
      </c>
      <c r="G212" s="12"/>
      <c r="H212" s="8">
        <v>0</v>
      </c>
      <c r="I212" s="8">
        <v>0</v>
      </c>
      <c r="J212" s="8" t="s">
        <v>316</v>
      </c>
      <c r="K212" s="8" t="s">
        <v>325</v>
      </c>
      <c r="L212" s="8" t="s">
        <v>317</v>
      </c>
      <c r="M212" s="8" t="s">
        <v>339</v>
      </c>
      <c r="N212" s="21">
        <v>40</v>
      </c>
      <c r="O212" s="23">
        <v>45207</v>
      </c>
      <c r="P212" s="8">
        <v>20</v>
      </c>
      <c r="Q212" s="8" t="s">
        <v>319</v>
      </c>
    </row>
    <row r="213" customHeight="1" spans="1:17">
      <c r="A213" s="36">
        <v>212</v>
      </c>
      <c r="B213" s="8" t="s">
        <v>154</v>
      </c>
      <c r="C213" s="12" t="s">
        <v>214</v>
      </c>
      <c r="D213" s="20">
        <v>22000</v>
      </c>
      <c r="E213" s="8" t="s">
        <v>328</v>
      </c>
      <c r="F213" s="12">
        <v>2006</v>
      </c>
      <c r="G213" s="12"/>
      <c r="H213" s="8">
        <v>0</v>
      </c>
      <c r="I213" s="8">
        <v>1</v>
      </c>
      <c r="J213" s="8" t="s">
        <v>334</v>
      </c>
      <c r="K213" s="8" t="s">
        <v>325</v>
      </c>
      <c r="L213" s="8" t="s">
        <v>317</v>
      </c>
      <c r="M213" s="8" t="s">
        <v>327</v>
      </c>
      <c r="N213" s="21">
        <v>39</v>
      </c>
      <c r="O213" s="23">
        <v>45144</v>
      </c>
      <c r="P213" s="8">
        <v>20</v>
      </c>
      <c r="Q213" s="8" t="s">
        <v>319</v>
      </c>
    </row>
    <row r="214" customHeight="1" spans="1:17">
      <c r="A214" s="36">
        <v>213</v>
      </c>
      <c r="B214" s="8" t="s">
        <v>31</v>
      </c>
      <c r="C214" s="12" t="s">
        <v>233</v>
      </c>
      <c r="D214" s="20">
        <v>1700</v>
      </c>
      <c r="E214" s="8" t="s">
        <v>337</v>
      </c>
      <c r="F214" s="12">
        <v>1996</v>
      </c>
      <c r="G214" s="12"/>
      <c r="H214" s="8">
        <v>1</v>
      </c>
      <c r="I214" s="8">
        <v>1</v>
      </c>
      <c r="J214" s="8" t="s">
        <v>316</v>
      </c>
      <c r="K214" s="8" t="s">
        <v>316</v>
      </c>
      <c r="L214" s="8" t="s">
        <v>329</v>
      </c>
      <c r="M214" s="8" t="s">
        <v>318</v>
      </c>
      <c r="N214" s="21">
        <v>32</v>
      </c>
      <c r="O214" s="23">
        <v>45174</v>
      </c>
      <c r="P214" s="8">
        <v>15</v>
      </c>
      <c r="Q214" s="8" t="s">
        <v>319</v>
      </c>
    </row>
    <row r="215" customHeight="1" spans="1:17">
      <c r="A215" s="36">
        <v>214</v>
      </c>
      <c r="B215" s="8" t="s">
        <v>101</v>
      </c>
      <c r="C215" s="12" t="s">
        <v>102</v>
      </c>
      <c r="D215" s="20">
        <v>3600</v>
      </c>
      <c r="E215" s="8" t="s">
        <v>315</v>
      </c>
      <c r="F215" s="12">
        <v>2009</v>
      </c>
      <c r="G215" s="12"/>
      <c r="H215" s="8">
        <v>0</v>
      </c>
      <c r="I215" s="8">
        <v>1</v>
      </c>
      <c r="J215" s="8" t="s">
        <v>316</v>
      </c>
      <c r="K215" s="8" t="s">
        <v>325</v>
      </c>
      <c r="L215" s="8" t="s">
        <v>317</v>
      </c>
      <c r="M215" s="8" t="s">
        <v>331</v>
      </c>
      <c r="N215" s="21">
        <v>41</v>
      </c>
      <c r="O215" s="23">
        <v>45267</v>
      </c>
      <c r="P215" s="8">
        <v>22</v>
      </c>
      <c r="Q215" s="8" t="s">
        <v>319</v>
      </c>
    </row>
    <row r="216" customHeight="1" spans="1:17">
      <c r="A216" s="36">
        <v>215</v>
      </c>
      <c r="B216" s="8" t="s">
        <v>14</v>
      </c>
      <c r="C216" s="12" t="s">
        <v>117</v>
      </c>
      <c r="D216" s="20">
        <v>8900</v>
      </c>
      <c r="E216" s="8" t="s">
        <v>328</v>
      </c>
      <c r="F216" s="12">
        <v>2017</v>
      </c>
      <c r="G216" s="12"/>
      <c r="H216" s="8">
        <v>1</v>
      </c>
      <c r="I216" s="8">
        <v>0</v>
      </c>
      <c r="J216" s="8" t="s">
        <v>316</v>
      </c>
      <c r="K216" s="8" t="s">
        <v>243</v>
      </c>
      <c r="L216" s="8" t="s">
        <v>317</v>
      </c>
      <c r="M216" s="8" t="s">
        <v>326</v>
      </c>
      <c r="N216" s="21">
        <v>36</v>
      </c>
      <c r="O216" s="23">
        <v>45265</v>
      </c>
      <c r="P216" s="8">
        <v>20</v>
      </c>
      <c r="Q216" s="8" t="s">
        <v>319</v>
      </c>
    </row>
    <row r="217" customHeight="1" spans="1:17">
      <c r="A217" s="36">
        <v>216</v>
      </c>
      <c r="B217" s="8" t="s">
        <v>22</v>
      </c>
      <c r="C217" s="12" t="s">
        <v>91</v>
      </c>
      <c r="D217" s="20">
        <v>6800</v>
      </c>
      <c r="E217" s="8" t="s">
        <v>315</v>
      </c>
      <c r="F217" s="12">
        <v>2012</v>
      </c>
      <c r="G217" s="12"/>
      <c r="H217" s="8">
        <v>1</v>
      </c>
      <c r="I217" s="8">
        <v>0</v>
      </c>
      <c r="J217" s="8" t="s">
        <v>316</v>
      </c>
      <c r="K217" s="8" t="s">
        <v>316</v>
      </c>
      <c r="L217" s="8" t="s">
        <v>317</v>
      </c>
      <c r="M217" s="8" t="s">
        <v>335</v>
      </c>
      <c r="N217" s="21">
        <v>42</v>
      </c>
      <c r="O217" s="21" t="s">
        <v>232</v>
      </c>
      <c r="P217" s="8">
        <v>20</v>
      </c>
      <c r="Q217" s="8" t="s">
        <v>319</v>
      </c>
    </row>
    <row r="218" customHeight="1" spans="1:17">
      <c r="A218" s="36">
        <v>217</v>
      </c>
      <c r="B218" s="8" t="s">
        <v>31</v>
      </c>
      <c r="C218" s="12" t="s">
        <v>233</v>
      </c>
      <c r="D218" s="20">
        <v>2600</v>
      </c>
      <c r="E218" s="8" t="s">
        <v>337</v>
      </c>
      <c r="F218" s="12">
        <v>2006</v>
      </c>
      <c r="G218" s="12"/>
      <c r="H218" s="8">
        <v>1</v>
      </c>
      <c r="I218" s="8">
        <v>1</v>
      </c>
      <c r="J218" s="8" t="s">
        <v>316</v>
      </c>
      <c r="K218" s="8" t="s">
        <v>316</v>
      </c>
      <c r="L218" s="8" t="s">
        <v>329</v>
      </c>
      <c r="M218" s="8" t="s">
        <v>318</v>
      </c>
      <c r="N218" s="21">
        <v>43</v>
      </c>
      <c r="O218" s="23">
        <v>45207</v>
      </c>
      <c r="P218" s="8">
        <v>21</v>
      </c>
      <c r="Q218" s="8" t="s">
        <v>319</v>
      </c>
    </row>
    <row r="219" customHeight="1" spans="1:17">
      <c r="A219" s="36">
        <v>218</v>
      </c>
      <c r="B219" s="8" t="s">
        <v>36</v>
      </c>
      <c r="C219" s="12" t="s">
        <v>186</v>
      </c>
      <c r="D219" s="20">
        <v>4400</v>
      </c>
      <c r="E219" s="8" t="s">
        <v>315</v>
      </c>
      <c r="F219" s="12">
        <v>2015</v>
      </c>
      <c r="G219" s="12"/>
      <c r="H219" s="8">
        <v>1</v>
      </c>
      <c r="I219" s="8">
        <v>0</v>
      </c>
      <c r="J219" s="8" t="s">
        <v>316</v>
      </c>
      <c r="K219" s="8" t="s">
        <v>325</v>
      </c>
      <c r="L219" s="8" t="s">
        <v>317</v>
      </c>
      <c r="M219" s="8" t="s">
        <v>331</v>
      </c>
      <c r="N219" s="21">
        <v>42</v>
      </c>
      <c r="O219" s="21" t="s">
        <v>187</v>
      </c>
      <c r="P219" s="8">
        <v>20</v>
      </c>
      <c r="Q219" s="8" t="s">
        <v>319</v>
      </c>
    </row>
    <row r="220" customHeight="1" spans="1:17">
      <c r="A220" s="36">
        <v>219</v>
      </c>
      <c r="B220" s="8" t="s">
        <v>41</v>
      </c>
      <c r="C220" s="12" t="s">
        <v>211</v>
      </c>
      <c r="D220" s="20">
        <v>13000</v>
      </c>
      <c r="E220" s="8" t="s">
        <v>328</v>
      </c>
      <c r="F220" s="12">
        <v>1997</v>
      </c>
      <c r="G220" s="12"/>
      <c r="H220" s="8">
        <v>1</v>
      </c>
      <c r="I220" s="8">
        <v>1</v>
      </c>
      <c r="J220" s="8" t="s">
        <v>351</v>
      </c>
      <c r="K220" s="8" t="s">
        <v>325</v>
      </c>
      <c r="L220" s="8" t="s">
        <v>317</v>
      </c>
      <c r="M220" s="8" t="s">
        <v>327</v>
      </c>
      <c r="N220" s="21">
        <v>33</v>
      </c>
      <c r="O220" s="21" t="s">
        <v>212</v>
      </c>
      <c r="P220" s="8">
        <v>18</v>
      </c>
      <c r="Q220" s="8" t="s">
        <v>319</v>
      </c>
    </row>
    <row r="221" customHeight="1" spans="1:17">
      <c r="A221" s="36">
        <v>220</v>
      </c>
      <c r="B221" s="8" t="s">
        <v>46</v>
      </c>
      <c r="C221" s="12" t="s">
        <v>188</v>
      </c>
      <c r="D221" s="20">
        <v>7500</v>
      </c>
      <c r="E221" s="8" t="s">
        <v>328</v>
      </c>
      <c r="F221" s="12">
        <v>1997</v>
      </c>
      <c r="G221" s="12"/>
      <c r="H221" s="8">
        <v>0</v>
      </c>
      <c r="I221" s="8">
        <v>1</v>
      </c>
      <c r="J221" s="8" t="s">
        <v>316</v>
      </c>
      <c r="K221" s="8" t="s">
        <v>325</v>
      </c>
      <c r="L221" s="8" t="s">
        <v>317</v>
      </c>
      <c r="M221" s="8" t="s">
        <v>335</v>
      </c>
      <c r="N221" s="21">
        <v>39</v>
      </c>
      <c r="O221" s="23">
        <v>45143</v>
      </c>
      <c r="P221" s="8">
        <v>20</v>
      </c>
      <c r="Q221" s="8" t="s">
        <v>319</v>
      </c>
    </row>
    <row r="222" customHeight="1" spans="1:17">
      <c r="A222" s="36">
        <v>221</v>
      </c>
      <c r="B222" s="8" t="s">
        <v>101</v>
      </c>
      <c r="C222" s="12" t="s">
        <v>244</v>
      </c>
      <c r="D222" s="20">
        <v>4500</v>
      </c>
      <c r="E222" s="8" t="s">
        <v>315</v>
      </c>
      <c r="F222" s="12">
        <v>2019</v>
      </c>
      <c r="G222" s="12"/>
      <c r="H222" s="8">
        <v>0</v>
      </c>
      <c r="I222" s="8">
        <v>1</v>
      </c>
      <c r="J222" s="8" t="s">
        <v>316</v>
      </c>
      <c r="K222" s="8" t="s">
        <v>316</v>
      </c>
      <c r="L222" s="8" t="s">
        <v>317</v>
      </c>
      <c r="M222" s="8" t="s">
        <v>331</v>
      </c>
      <c r="N222" s="21">
        <v>41</v>
      </c>
      <c r="O222" s="21" t="s">
        <v>93</v>
      </c>
      <c r="P222" s="8">
        <v>22</v>
      </c>
      <c r="Q222" s="8" t="s">
        <v>319</v>
      </c>
    </row>
    <row r="223" customHeight="1" spans="1:17">
      <c r="A223" s="36">
        <v>222</v>
      </c>
      <c r="B223" s="8" t="s">
        <v>129</v>
      </c>
      <c r="C223" s="12" t="s">
        <v>130</v>
      </c>
      <c r="D223" s="20">
        <v>6900</v>
      </c>
      <c r="E223" s="8" t="s">
        <v>324</v>
      </c>
      <c r="F223" s="12">
        <v>2014</v>
      </c>
      <c r="G223" s="12"/>
      <c r="H223" s="8">
        <v>1</v>
      </c>
      <c r="I223" s="8">
        <v>1</v>
      </c>
      <c r="J223" s="8" t="s">
        <v>316</v>
      </c>
      <c r="K223" s="8" t="s">
        <v>325</v>
      </c>
      <c r="L223" s="8" t="s">
        <v>317</v>
      </c>
      <c r="M223" s="8" t="s">
        <v>326</v>
      </c>
      <c r="N223" s="21">
        <v>38</v>
      </c>
      <c r="O223" s="21" t="s">
        <v>245</v>
      </c>
      <c r="P223" s="8">
        <v>19</v>
      </c>
      <c r="Q223" s="8" t="s">
        <v>319</v>
      </c>
    </row>
    <row r="224" customHeight="1" spans="1:17">
      <c r="A224" s="36">
        <v>223</v>
      </c>
      <c r="B224" s="8" t="s">
        <v>67</v>
      </c>
      <c r="C224" s="12" t="s">
        <v>176</v>
      </c>
      <c r="D224" s="20">
        <v>1800</v>
      </c>
      <c r="E224" s="8" t="s">
        <v>315</v>
      </c>
      <c r="F224" s="12">
        <v>1995</v>
      </c>
      <c r="G224" s="12"/>
      <c r="H224" s="8">
        <v>1</v>
      </c>
      <c r="I224" s="8">
        <v>0</v>
      </c>
      <c r="J224" s="8" t="s">
        <v>316</v>
      </c>
      <c r="K224" s="8" t="s">
        <v>316</v>
      </c>
      <c r="L224" s="8" t="s">
        <v>317</v>
      </c>
      <c r="M224" s="8" t="s">
        <v>318</v>
      </c>
      <c r="N224" s="21">
        <v>41</v>
      </c>
      <c r="O224" s="21" t="s">
        <v>246</v>
      </c>
      <c r="P224" s="8">
        <v>20</v>
      </c>
      <c r="Q224" s="8" t="s">
        <v>319</v>
      </c>
    </row>
    <row r="225" customHeight="1" spans="1:17">
      <c r="A225" s="36">
        <v>224</v>
      </c>
      <c r="B225" s="8" t="s">
        <v>70</v>
      </c>
      <c r="C225" s="12" t="s">
        <v>247</v>
      </c>
      <c r="D225" s="20">
        <v>1500</v>
      </c>
      <c r="E225" s="8" t="s">
        <v>337</v>
      </c>
      <c r="F225" s="12">
        <v>2006</v>
      </c>
      <c r="G225" s="12"/>
      <c r="H225" s="8">
        <v>1</v>
      </c>
      <c r="I225" s="8">
        <v>0</v>
      </c>
      <c r="J225" s="8" t="s">
        <v>316</v>
      </c>
      <c r="K225" s="8" t="s">
        <v>325</v>
      </c>
      <c r="L225" s="8" t="s">
        <v>317</v>
      </c>
      <c r="M225" s="8" t="s">
        <v>326</v>
      </c>
      <c r="N225" s="21">
        <v>40</v>
      </c>
      <c r="O225" s="23">
        <v>45269</v>
      </c>
      <c r="P225" s="8">
        <v>20</v>
      </c>
      <c r="Q225" s="8" t="s">
        <v>319</v>
      </c>
    </row>
    <row r="226" customHeight="1" spans="1:17">
      <c r="A226" s="36">
        <v>225</v>
      </c>
      <c r="B226" s="8" t="s">
        <v>65</v>
      </c>
      <c r="C226" s="12" t="s">
        <v>66</v>
      </c>
      <c r="D226" s="20">
        <v>595</v>
      </c>
      <c r="E226" s="8" t="s">
        <v>315</v>
      </c>
      <c r="F226" s="12">
        <v>2023</v>
      </c>
      <c r="G226" s="12"/>
      <c r="H226" s="8">
        <v>1</v>
      </c>
      <c r="I226" s="8">
        <v>1</v>
      </c>
      <c r="J226" s="8" t="s">
        <v>316</v>
      </c>
      <c r="K226" s="8" t="s">
        <v>356</v>
      </c>
      <c r="L226" s="8" t="s">
        <v>317</v>
      </c>
      <c r="M226" s="8" t="s">
        <v>326</v>
      </c>
      <c r="N226" s="21">
        <v>38</v>
      </c>
      <c r="O226" s="23">
        <v>45176</v>
      </c>
      <c r="P226" s="8">
        <v>20</v>
      </c>
      <c r="Q226" s="8" t="s">
        <v>319</v>
      </c>
    </row>
    <row r="227" customHeight="1" spans="1:17">
      <c r="A227" s="36">
        <v>226</v>
      </c>
      <c r="B227" s="8" t="s">
        <v>98</v>
      </c>
      <c r="C227" s="12" t="s">
        <v>163</v>
      </c>
      <c r="D227" s="20">
        <v>7500</v>
      </c>
      <c r="E227" s="8" t="s">
        <v>315</v>
      </c>
      <c r="F227" s="12">
        <v>2023</v>
      </c>
      <c r="G227" s="12"/>
      <c r="H227" s="8">
        <v>0</v>
      </c>
      <c r="I227" s="8">
        <v>0</v>
      </c>
      <c r="J227" s="8" t="s">
        <v>316</v>
      </c>
      <c r="K227" s="8" t="s">
        <v>325</v>
      </c>
      <c r="L227" s="8" t="s">
        <v>317</v>
      </c>
      <c r="M227" s="8" t="s">
        <v>318</v>
      </c>
      <c r="N227" s="21">
        <v>42</v>
      </c>
      <c r="O227" s="21" t="s">
        <v>210</v>
      </c>
      <c r="P227" s="8">
        <v>22</v>
      </c>
      <c r="Q227" s="8" t="s">
        <v>319</v>
      </c>
    </row>
    <row r="228" customHeight="1" spans="1:17">
      <c r="A228" s="36">
        <v>227</v>
      </c>
      <c r="B228" s="8" t="s">
        <v>105</v>
      </c>
      <c r="C228" s="12" t="s">
        <v>106</v>
      </c>
      <c r="D228" s="20">
        <v>5400</v>
      </c>
      <c r="E228" s="8" t="s">
        <v>315</v>
      </c>
      <c r="F228" s="12">
        <v>2019</v>
      </c>
      <c r="G228" s="12"/>
      <c r="H228" s="8">
        <v>1</v>
      </c>
      <c r="I228" s="8">
        <v>1</v>
      </c>
      <c r="J228" s="8" t="s">
        <v>316</v>
      </c>
      <c r="K228" s="8" t="s">
        <v>325</v>
      </c>
      <c r="L228" s="8" t="s">
        <v>317</v>
      </c>
      <c r="M228" s="8" t="s">
        <v>339</v>
      </c>
      <c r="N228" s="21">
        <v>41</v>
      </c>
      <c r="O228" s="21" t="s">
        <v>248</v>
      </c>
      <c r="P228" s="8">
        <v>22</v>
      </c>
      <c r="Q228" s="8" t="s">
        <v>319</v>
      </c>
    </row>
    <row r="229" customHeight="1" spans="1:17">
      <c r="A229" s="36">
        <v>228</v>
      </c>
      <c r="B229" s="8" t="s">
        <v>154</v>
      </c>
      <c r="C229" s="12" t="s">
        <v>214</v>
      </c>
      <c r="D229" s="20">
        <v>25000</v>
      </c>
      <c r="E229" s="8" t="s">
        <v>324</v>
      </c>
      <c r="F229" s="12">
        <v>1996</v>
      </c>
      <c r="G229" s="12"/>
      <c r="H229" s="8">
        <v>1</v>
      </c>
      <c r="I229" s="8">
        <v>0</v>
      </c>
      <c r="J229" s="8" t="s">
        <v>349</v>
      </c>
      <c r="K229" s="8" t="s">
        <v>325</v>
      </c>
      <c r="L229" s="8" t="s">
        <v>330</v>
      </c>
      <c r="M229" s="8" t="s">
        <v>327</v>
      </c>
      <c r="N229" s="21">
        <v>37</v>
      </c>
      <c r="O229" s="23">
        <v>45114</v>
      </c>
      <c r="P229" s="8">
        <v>20</v>
      </c>
      <c r="Q229" s="8" t="s">
        <v>319</v>
      </c>
    </row>
    <row r="230" customHeight="1" spans="1:17">
      <c r="A230" s="36">
        <v>229</v>
      </c>
      <c r="B230" s="8" t="s">
        <v>152</v>
      </c>
      <c r="C230" s="12" t="s">
        <v>202</v>
      </c>
      <c r="D230" s="20">
        <v>15000</v>
      </c>
      <c r="E230" s="8" t="s">
        <v>315</v>
      </c>
      <c r="F230" s="12">
        <v>2002</v>
      </c>
      <c r="G230" s="12"/>
      <c r="H230" s="8">
        <v>0</v>
      </c>
      <c r="I230" s="8">
        <v>0</v>
      </c>
      <c r="J230" s="8" t="s">
        <v>357</v>
      </c>
      <c r="K230" s="8" t="s">
        <v>322</v>
      </c>
      <c r="L230" s="8" t="s">
        <v>317</v>
      </c>
      <c r="M230" s="8" t="s">
        <v>326</v>
      </c>
      <c r="N230" s="21">
        <v>44</v>
      </c>
      <c r="O230" s="21" t="s">
        <v>93</v>
      </c>
      <c r="P230" s="8">
        <v>25</v>
      </c>
      <c r="Q230" s="8" t="s">
        <v>319</v>
      </c>
    </row>
    <row r="231" customHeight="1" spans="1:17">
      <c r="A231" s="36">
        <v>230</v>
      </c>
      <c r="B231" s="8" t="s">
        <v>129</v>
      </c>
      <c r="C231" s="12" t="s">
        <v>158</v>
      </c>
      <c r="D231" s="20">
        <v>7500</v>
      </c>
      <c r="E231" s="8" t="s">
        <v>328</v>
      </c>
      <c r="F231" s="12">
        <v>2001</v>
      </c>
      <c r="G231" s="12"/>
      <c r="H231" s="8">
        <v>1</v>
      </c>
      <c r="I231" s="8">
        <v>1</v>
      </c>
      <c r="J231" s="8" t="s">
        <v>316</v>
      </c>
      <c r="K231" s="8" t="s">
        <v>325</v>
      </c>
      <c r="L231" s="8" t="s">
        <v>317</v>
      </c>
      <c r="M231" s="8" t="s">
        <v>335</v>
      </c>
      <c r="N231" s="21">
        <v>38</v>
      </c>
      <c r="O231" s="23">
        <v>45266</v>
      </c>
      <c r="P231" s="8">
        <v>20</v>
      </c>
      <c r="Q231" s="8" t="s">
        <v>319</v>
      </c>
    </row>
    <row r="232" customHeight="1" spans="1:17">
      <c r="A232" s="36">
        <v>231</v>
      </c>
      <c r="B232" s="8" t="s">
        <v>83</v>
      </c>
      <c r="C232" s="12" t="s">
        <v>84</v>
      </c>
      <c r="D232" s="20">
        <v>25000</v>
      </c>
      <c r="E232" s="8" t="s">
        <v>337</v>
      </c>
      <c r="F232" s="12">
        <v>2005</v>
      </c>
      <c r="G232" s="12"/>
      <c r="H232" s="8">
        <v>0</v>
      </c>
      <c r="I232" s="8">
        <v>0</v>
      </c>
      <c r="J232" s="8" t="s">
        <v>316</v>
      </c>
      <c r="K232" s="8" t="s">
        <v>316</v>
      </c>
      <c r="L232" s="8" t="s">
        <v>317</v>
      </c>
      <c r="M232" s="8" t="s">
        <v>335</v>
      </c>
      <c r="N232" s="21">
        <v>41</v>
      </c>
      <c r="O232" s="23">
        <v>45177</v>
      </c>
      <c r="P232" s="8">
        <v>20</v>
      </c>
      <c r="Q232" s="8" t="s">
        <v>319</v>
      </c>
    </row>
    <row r="233" customHeight="1" spans="1:17">
      <c r="A233" s="36">
        <v>232</v>
      </c>
      <c r="B233" s="8" t="s">
        <v>87</v>
      </c>
      <c r="C233" s="12" t="s">
        <v>88</v>
      </c>
      <c r="D233" s="20">
        <v>18000</v>
      </c>
      <c r="E233" s="8" t="s">
        <v>337</v>
      </c>
      <c r="F233" s="12">
        <v>2011</v>
      </c>
      <c r="G233" s="12"/>
      <c r="H233" s="8">
        <v>1</v>
      </c>
      <c r="I233" s="8">
        <v>1</v>
      </c>
      <c r="J233" s="8" t="s">
        <v>316</v>
      </c>
      <c r="K233" s="8" t="s">
        <v>316</v>
      </c>
      <c r="L233" s="8" t="s">
        <v>317</v>
      </c>
      <c r="M233" s="8" t="s">
        <v>335</v>
      </c>
      <c r="N233" s="21">
        <v>41</v>
      </c>
      <c r="O233" s="21">
        <v>11</v>
      </c>
      <c r="P233" s="8">
        <v>22</v>
      </c>
      <c r="Q233" s="8" t="s">
        <v>319</v>
      </c>
    </row>
    <row r="234" customHeight="1" spans="1:17">
      <c r="A234" s="36">
        <v>233</v>
      </c>
      <c r="B234" s="8" t="s">
        <v>78</v>
      </c>
      <c r="C234" s="12" t="s">
        <v>79</v>
      </c>
      <c r="D234" s="20">
        <v>20000</v>
      </c>
      <c r="E234" s="8" t="s">
        <v>328</v>
      </c>
      <c r="F234" s="12">
        <v>2023</v>
      </c>
      <c r="G234" s="12"/>
      <c r="H234" s="8">
        <v>0</v>
      </c>
      <c r="I234" s="8">
        <v>0</v>
      </c>
      <c r="J234" s="8" t="s">
        <v>349</v>
      </c>
      <c r="K234" s="8" t="s">
        <v>325</v>
      </c>
      <c r="L234" s="8" t="s">
        <v>317</v>
      </c>
      <c r="M234" s="8" t="s">
        <v>327</v>
      </c>
      <c r="N234" s="21">
        <v>39</v>
      </c>
      <c r="O234" s="21" t="s">
        <v>82</v>
      </c>
      <c r="P234" s="8">
        <v>21</v>
      </c>
      <c r="Q234" s="8" t="s">
        <v>319</v>
      </c>
    </row>
    <row r="235" customHeight="1" spans="1:17">
      <c r="A235" s="36">
        <v>234</v>
      </c>
      <c r="B235" s="8" t="s">
        <v>135</v>
      </c>
      <c r="C235" s="12" t="s">
        <v>136</v>
      </c>
      <c r="D235" s="20">
        <v>8500</v>
      </c>
      <c r="E235" s="8" t="s">
        <v>337</v>
      </c>
      <c r="F235" s="12">
        <v>2011</v>
      </c>
      <c r="G235" s="12"/>
      <c r="H235" s="8">
        <v>1</v>
      </c>
      <c r="I235" s="8">
        <v>0</v>
      </c>
      <c r="J235" s="8" t="s">
        <v>316</v>
      </c>
      <c r="K235" s="8" t="s">
        <v>322</v>
      </c>
      <c r="L235" s="8" t="s">
        <v>317</v>
      </c>
      <c r="M235" s="8" t="s">
        <v>326</v>
      </c>
      <c r="N235" s="21">
        <v>42</v>
      </c>
      <c r="O235" s="23">
        <v>45268</v>
      </c>
      <c r="P235" s="8">
        <v>22</v>
      </c>
      <c r="Q235" s="8" t="s">
        <v>319</v>
      </c>
    </row>
    <row r="236" customHeight="1" spans="1:17">
      <c r="A236" s="36">
        <v>235</v>
      </c>
      <c r="B236" s="8" t="s">
        <v>125</v>
      </c>
      <c r="C236" s="12" t="s">
        <v>126</v>
      </c>
      <c r="D236" s="20">
        <v>10500</v>
      </c>
      <c r="E236" s="8" t="s">
        <v>315</v>
      </c>
      <c r="F236" s="12">
        <v>2009</v>
      </c>
      <c r="G236" s="12"/>
      <c r="H236" s="8">
        <v>1</v>
      </c>
      <c r="I236" s="8">
        <v>1</v>
      </c>
      <c r="J236" s="8" t="s">
        <v>316</v>
      </c>
      <c r="K236" s="8" t="s">
        <v>342</v>
      </c>
      <c r="L236" s="8" t="s">
        <v>317</v>
      </c>
      <c r="M236" s="8" t="s">
        <v>318</v>
      </c>
      <c r="N236" s="21">
        <v>45</v>
      </c>
      <c r="O236" s="21" t="s">
        <v>139</v>
      </c>
      <c r="P236" s="8">
        <v>23</v>
      </c>
      <c r="Q236" s="8" t="s">
        <v>319</v>
      </c>
    </row>
    <row r="237" customHeight="1" spans="1:17">
      <c r="A237" s="36">
        <v>236</v>
      </c>
      <c r="B237" s="8" t="s">
        <v>147</v>
      </c>
      <c r="C237" s="12" t="s">
        <v>148</v>
      </c>
      <c r="D237" s="20">
        <v>9000</v>
      </c>
      <c r="E237" s="8" t="s">
        <v>315</v>
      </c>
      <c r="F237" s="12">
        <v>2011</v>
      </c>
      <c r="G237" s="12"/>
      <c r="H237" s="8">
        <v>0</v>
      </c>
      <c r="I237" s="8">
        <v>0</v>
      </c>
      <c r="J237" s="8" t="s">
        <v>316</v>
      </c>
      <c r="K237" s="8" t="s">
        <v>316</v>
      </c>
      <c r="L237" s="8" t="s">
        <v>317</v>
      </c>
      <c r="M237" s="8" t="s">
        <v>326</v>
      </c>
      <c r="N237" s="21">
        <v>42</v>
      </c>
      <c r="O237" s="21" t="s">
        <v>149</v>
      </c>
      <c r="P237" s="8">
        <v>22</v>
      </c>
      <c r="Q237" s="8" t="s">
        <v>319</v>
      </c>
    </row>
    <row r="238" customHeight="1" spans="1:17">
      <c r="A238" s="36">
        <v>237</v>
      </c>
      <c r="B238" s="8" t="s">
        <v>154</v>
      </c>
      <c r="C238" s="12" t="s">
        <v>155</v>
      </c>
      <c r="D238" s="20">
        <v>51000</v>
      </c>
      <c r="E238" s="8" t="s">
        <v>337</v>
      </c>
      <c r="F238" s="12">
        <v>1997</v>
      </c>
      <c r="G238" s="12"/>
      <c r="H238" s="8">
        <v>1</v>
      </c>
      <c r="I238" s="8">
        <v>0</v>
      </c>
      <c r="J238" s="8" t="s">
        <v>316</v>
      </c>
      <c r="K238" s="8" t="s">
        <v>316</v>
      </c>
      <c r="L238" s="8" t="s">
        <v>317</v>
      </c>
      <c r="M238" s="8" t="s">
        <v>344</v>
      </c>
      <c r="N238" s="21" t="s">
        <v>161</v>
      </c>
      <c r="O238" s="23">
        <v>45141</v>
      </c>
      <c r="P238" s="8">
        <v>21</v>
      </c>
      <c r="Q238" s="8" t="s">
        <v>319</v>
      </c>
    </row>
    <row r="239" customHeight="1" spans="1:17">
      <c r="A239" s="36">
        <v>238</v>
      </c>
      <c r="B239" s="8" t="s">
        <v>83</v>
      </c>
      <c r="C239" s="12" t="s">
        <v>84</v>
      </c>
      <c r="D239" s="20">
        <v>22000</v>
      </c>
      <c r="E239" s="8" t="s">
        <v>337</v>
      </c>
      <c r="F239" s="12">
        <v>2008</v>
      </c>
      <c r="G239" s="12"/>
      <c r="H239" s="8">
        <v>1</v>
      </c>
      <c r="I239" s="8">
        <v>1</v>
      </c>
      <c r="J239" s="8" t="s">
        <v>316</v>
      </c>
      <c r="K239" s="8" t="s">
        <v>316</v>
      </c>
      <c r="L239" s="8" t="s">
        <v>317</v>
      </c>
      <c r="M239" s="8" t="s">
        <v>335</v>
      </c>
      <c r="N239" s="21">
        <v>41</v>
      </c>
      <c r="O239" s="23">
        <v>45177</v>
      </c>
      <c r="P239" s="8">
        <v>20</v>
      </c>
      <c r="Q239" s="8" t="s">
        <v>319</v>
      </c>
    </row>
    <row r="240" customHeight="1" spans="1:17">
      <c r="A240" s="36">
        <v>239</v>
      </c>
      <c r="B240" s="8" t="s">
        <v>105</v>
      </c>
      <c r="C240" s="12" t="s">
        <v>106</v>
      </c>
      <c r="D240" s="20">
        <v>7500</v>
      </c>
      <c r="E240" s="8" t="s">
        <v>315</v>
      </c>
      <c r="F240" s="12">
        <v>2016</v>
      </c>
      <c r="G240" s="12"/>
      <c r="H240" s="8">
        <v>1</v>
      </c>
      <c r="I240" s="8">
        <v>1</v>
      </c>
      <c r="J240" s="8" t="s">
        <v>316</v>
      </c>
      <c r="K240" s="8" t="s">
        <v>325</v>
      </c>
      <c r="L240" s="8" t="s">
        <v>317</v>
      </c>
      <c r="M240" s="8" t="s">
        <v>339</v>
      </c>
      <c r="N240" s="21" t="s">
        <v>250</v>
      </c>
      <c r="O240" s="21">
        <v>15</v>
      </c>
      <c r="P240" s="8">
        <v>20</v>
      </c>
      <c r="Q240" s="8" t="s">
        <v>319</v>
      </c>
    </row>
    <row r="241" customHeight="1" spans="1:17">
      <c r="A241" s="36">
        <v>240</v>
      </c>
      <c r="B241" s="8" t="s">
        <v>125</v>
      </c>
      <c r="C241" s="12" t="s">
        <v>126</v>
      </c>
      <c r="D241" s="20">
        <v>14500</v>
      </c>
      <c r="E241" s="8" t="s">
        <v>315</v>
      </c>
      <c r="F241" s="12">
        <v>2014</v>
      </c>
      <c r="G241" s="12"/>
      <c r="H241" s="8">
        <v>1</v>
      </c>
      <c r="I241" s="8">
        <v>1</v>
      </c>
      <c r="J241" s="8" t="s">
        <v>321</v>
      </c>
      <c r="K241" s="8" t="s">
        <v>345</v>
      </c>
      <c r="L241" s="8" t="s">
        <v>317</v>
      </c>
      <c r="M241" s="8" t="s">
        <v>318</v>
      </c>
      <c r="N241" s="21">
        <v>45</v>
      </c>
      <c r="O241" s="21" t="s">
        <v>128</v>
      </c>
      <c r="P241" s="8">
        <v>23</v>
      </c>
      <c r="Q241" s="8" t="s">
        <v>319</v>
      </c>
    </row>
    <row r="242" customHeight="1" spans="1:17">
      <c r="A242" s="36">
        <v>241</v>
      </c>
      <c r="B242" s="8" t="s">
        <v>87</v>
      </c>
      <c r="C242" s="12" t="s">
        <v>88</v>
      </c>
      <c r="D242" s="20">
        <v>21500</v>
      </c>
      <c r="E242" s="8" t="s">
        <v>328</v>
      </c>
      <c r="F242" s="12">
        <v>2019</v>
      </c>
      <c r="G242" s="12"/>
      <c r="H242" s="8">
        <v>1</v>
      </c>
      <c r="I242" s="8">
        <v>0</v>
      </c>
      <c r="J242" s="8" t="s">
        <v>316</v>
      </c>
      <c r="K242" s="8" t="s">
        <v>316</v>
      </c>
      <c r="L242" s="8" t="s">
        <v>317</v>
      </c>
      <c r="M242" s="8" t="s">
        <v>336</v>
      </c>
      <c r="N242" s="21">
        <v>41</v>
      </c>
      <c r="O242" s="21">
        <v>11</v>
      </c>
      <c r="P242" s="8">
        <v>22</v>
      </c>
      <c r="Q242" s="8" t="s">
        <v>319</v>
      </c>
    </row>
    <row r="243" customHeight="1" spans="1:17">
      <c r="A243" s="36">
        <v>242</v>
      </c>
      <c r="B243" s="8" t="s">
        <v>129</v>
      </c>
      <c r="C243" s="12" t="s">
        <v>130</v>
      </c>
      <c r="D243" s="20">
        <v>7500</v>
      </c>
      <c r="E243" s="8" t="s">
        <v>315</v>
      </c>
      <c r="F243" s="12">
        <v>2011</v>
      </c>
      <c r="G243" s="12"/>
      <c r="H243" s="8">
        <v>0</v>
      </c>
      <c r="I243" s="8">
        <v>1</v>
      </c>
      <c r="J243" s="8" t="s">
        <v>316</v>
      </c>
      <c r="K243" s="8" t="s">
        <v>325</v>
      </c>
      <c r="L243" s="8" t="s">
        <v>317</v>
      </c>
      <c r="M243" s="8" t="s">
        <v>326</v>
      </c>
      <c r="N243" s="21">
        <v>42</v>
      </c>
      <c r="O243" s="21" t="s">
        <v>131</v>
      </c>
      <c r="P243" s="8">
        <v>20</v>
      </c>
      <c r="Q243" s="8" t="s">
        <v>319</v>
      </c>
    </row>
    <row r="244" customHeight="1" spans="1:17">
      <c r="A244" s="36">
        <v>243</v>
      </c>
      <c r="B244" s="8" t="s">
        <v>152</v>
      </c>
      <c r="C244" s="12" t="s">
        <v>202</v>
      </c>
      <c r="D244" s="20">
        <v>15000</v>
      </c>
      <c r="E244" s="8" t="s">
        <v>315</v>
      </c>
      <c r="F244" s="12">
        <v>2019</v>
      </c>
      <c r="G244" s="12"/>
      <c r="H244" s="8">
        <v>0</v>
      </c>
      <c r="I244" s="8">
        <v>1</v>
      </c>
      <c r="J244" s="8" t="s">
        <v>321</v>
      </c>
      <c r="K244" s="8" t="s">
        <v>322</v>
      </c>
      <c r="L244" s="8" t="s">
        <v>317</v>
      </c>
      <c r="M244" s="8" t="s">
        <v>326</v>
      </c>
      <c r="N244" s="21">
        <v>44</v>
      </c>
      <c r="O244" s="21" t="s">
        <v>93</v>
      </c>
      <c r="P244" s="8">
        <v>22</v>
      </c>
      <c r="Q244" s="8" t="s">
        <v>319</v>
      </c>
    </row>
    <row r="245" customHeight="1" spans="1:17">
      <c r="A245" s="36">
        <v>244</v>
      </c>
      <c r="B245" s="8" t="s">
        <v>78</v>
      </c>
      <c r="C245" s="12" t="s">
        <v>79</v>
      </c>
      <c r="D245" s="20">
        <v>18000</v>
      </c>
      <c r="E245" s="8" t="s">
        <v>328</v>
      </c>
      <c r="F245" s="12">
        <v>1995</v>
      </c>
      <c r="G245" s="12"/>
      <c r="H245" s="8">
        <v>1</v>
      </c>
      <c r="I245" s="8">
        <v>1</v>
      </c>
      <c r="J245" s="8" t="s">
        <v>351</v>
      </c>
      <c r="K245" s="8" t="s">
        <v>325</v>
      </c>
      <c r="L245" s="8" t="s">
        <v>317</v>
      </c>
      <c r="M245" s="8" t="s">
        <v>327</v>
      </c>
      <c r="N245" s="21">
        <v>39</v>
      </c>
      <c r="O245" s="23">
        <v>45201</v>
      </c>
      <c r="P245" s="8">
        <v>22</v>
      </c>
      <c r="Q245" s="8" t="s">
        <v>319</v>
      </c>
    </row>
    <row r="246" customHeight="1" spans="1:17">
      <c r="A246" s="36">
        <v>245</v>
      </c>
      <c r="B246" s="8" t="s">
        <v>144</v>
      </c>
      <c r="C246" s="12" t="s">
        <v>251</v>
      </c>
      <c r="D246" s="20">
        <v>5000</v>
      </c>
      <c r="E246" s="8" t="s">
        <v>324</v>
      </c>
      <c r="F246" s="12">
        <v>2021</v>
      </c>
      <c r="G246" s="12"/>
      <c r="H246" s="8">
        <v>1</v>
      </c>
      <c r="I246" s="8">
        <v>1</v>
      </c>
      <c r="J246" s="8" t="s">
        <v>316</v>
      </c>
      <c r="K246" s="8" t="s">
        <v>325</v>
      </c>
      <c r="L246" s="8" t="s">
        <v>329</v>
      </c>
      <c r="M246" s="8" t="s">
        <v>327</v>
      </c>
      <c r="N246" s="21">
        <v>30</v>
      </c>
      <c r="O246" s="23">
        <v>45204</v>
      </c>
      <c r="P246" s="8">
        <v>17</v>
      </c>
      <c r="Q246" s="8" t="s">
        <v>319</v>
      </c>
    </row>
    <row r="247" customHeight="1" spans="1:17">
      <c r="A247" s="36">
        <v>246</v>
      </c>
      <c r="B247" s="8" t="s">
        <v>147</v>
      </c>
      <c r="C247" s="12" t="s">
        <v>148</v>
      </c>
      <c r="D247" s="20">
        <v>11500</v>
      </c>
      <c r="E247" s="8" t="s">
        <v>337</v>
      </c>
      <c r="F247" s="12">
        <v>1995</v>
      </c>
      <c r="G247" s="12"/>
      <c r="H247" s="8">
        <v>0</v>
      </c>
      <c r="I247" s="8">
        <v>0</v>
      </c>
      <c r="J247" s="8" t="s">
        <v>316</v>
      </c>
      <c r="K247" s="8" t="s">
        <v>316</v>
      </c>
      <c r="L247" s="8" t="s">
        <v>317</v>
      </c>
      <c r="M247" s="8" t="s">
        <v>326</v>
      </c>
      <c r="N247" s="21">
        <v>41</v>
      </c>
      <c r="O247" s="21" t="s">
        <v>149</v>
      </c>
      <c r="P247" s="8">
        <v>22</v>
      </c>
      <c r="Q247" s="8" t="s">
        <v>319</v>
      </c>
    </row>
    <row r="248" customHeight="1" spans="1:17">
      <c r="A248" s="36">
        <v>247</v>
      </c>
      <c r="B248" s="8" t="s">
        <v>98</v>
      </c>
      <c r="C248" s="12" t="s">
        <v>163</v>
      </c>
      <c r="D248" s="20">
        <v>8000</v>
      </c>
      <c r="E248" s="8" t="s">
        <v>315</v>
      </c>
      <c r="F248" s="12">
        <v>2016</v>
      </c>
      <c r="G248" s="12"/>
      <c r="H248" s="8">
        <v>1</v>
      </c>
      <c r="I248" s="8">
        <v>0</v>
      </c>
      <c r="J248" s="8" t="s">
        <v>316</v>
      </c>
      <c r="K248" s="8" t="s">
        <v>325</v>
      </c>
      <c r="L248" s="8" t="s">
        <v>317</v>
      </c>
      <c r="M248" s="8" t="s">
        <v>318</v>
      </c>
      <c r="N248" s="21">
        <v>44</v>
      </c>
      <c r="O248" s="21" t="s">
        <v>170</v>
      </c>
      <c r="P248" s="8">
        <v>24</v>
      </c>
      <c r="Q248" s="8" t="s">
        <v>319</v>
      </c>
    </row>
    <row r="249" customHeight="1" spans="1:17">
      <c r="A249" s="36">
        <v>248</v>
      </c>
      <c r="B249" s="8" t="s">
        <v>101</v>
      </c>
      <c r="C249" s="12" t="s">
        <v>102</v>
      </c>
      <c r="D249" s="20">
        <v>3800</v>
      </c>
      <c r="E249" s="8" t="s">
        <v>315</v>
      </c>
      <c r="F249" s="12">
        <v>2014</v>
      </c>
      <c r="G249" s="12"/>
      <c r="H249" s="8">
        <v>0</v>
      </c>
      <c r="I249" s="8">
        <v>1</v>
      </c>
      <c r="J249" s="8" t="s">
        <v>316</v>
      </c>
      <c r="K249" s="8" t="s">
        <v>325</v>
      </c>
      <c r="L249" s="8" t="s">
        <v>317</v>
      </c>
      <c r="M249" s="8" t="s">
        <v>331</v>
      </c>
      <c r="N249" s="21">
        <v>41</v>
      </c>
      <c r="O249" s="21" t="s">
        <v>252</v>
      </c>
      <c r="P249" s="8">
        <v>22</v>
      </c>
      <c r="Q249" s="8" t="s">
        <v>319</v>
      </c>
    </row>
    <row r="250" customHeight="1" spans="1:17">
      <c r="A250" s="36">
        <v>249</v>
      </c>
      <c r="B250" s="8" t="s">
        <v>98</v>
      </c>
      <c r="C250" s="12" t="s">
        <v>169</v>
      </c>
      <c r="D250" s="20">
        <v>6400</v>
      </c>
      <c r="E250" s="8" t="s">
        <v>315</v>
      </c>
      <c r="F250" s="12">
        <v>2015</v>
      </c>
      <c r="G250" s="12"/>
      <c r="H250" s="8">
        <v>1</v>
      </c>
      <c r="I250" s="8">
        <v>0</v>
      </c>
      <c r="J250" s="8" t="s">
        <v>316</v>
      </c>
      <c r="K250" s="8" t="s">
        <v>325</v>
      </c>
      <c r="L250" s="8" t="s">
        <v>330</v>
      </c>
      <c r="M250" s="8" t="s">
        <v>326</v>
      </c>
      <c r="N250" s="21">
        <v>44</v>
      </c>
      <c r="O250" s="21" t="s">
        <v>164</v>
      </c>
      <c r="P250" s="8">
        <v>24</v>
      </c>
      <c r="Q250" s="8" t="s">
        <v>319</v>
      </c>
    </row>
    <row r="251" customHeight="1" spans="1:17">
      <c r="A251" s="36">
        <v>250</v>
      </c>
      <c r="B251" s="8" t="s">
        <v>105</v>
      </c>
      <c r="C251" s="12" t="s">
        <v>122</v>
      </c>
      <c r="D251" s="20">
        <v>8900</v>
      </c>
      <c r="E251" s="8" t="s">
        <v>328</v>
      </c>
      <c r="F251" s="12">
        <v>1996</v>
      </c>
      <c r="G251" s="12"/>
      <c r="H251" s="8">
        <v>1</v>
      </c>
      <c r="I251" s="8">
        <v>0</v>
      </c>
      <c r="J251" s="8" t="s">
        <v>316</v>
      </c>
      <c r="K251" s="8" t="s">
        <v>325</v>
      </c>
      <c r="L251" s="8" t="s">
        <v>317</v>
      </c>
      <c r="M251" s="8" t="s">
        <v>327</v>
      </c>
      <c r="N251" s="21">
        <v>41</v>
      </c>
      <c r="O251" s="23">
        <v>45263</v>
      </c>
      <c r="P251" s="8">
        <v>22</v>
      </c>
      <c r="Q251" s="8" t="s">
        <v>319</v>
      </c>
    </row>
    <row r="252" customHeight="1" spans="1:17">
      <c r="A252" s="36">
        <v>251</v>
      </c>
      <c r="B252" s="8" t="s">
        <v>83</v>
      </c>
      <c r="C252" s="12" t="s">
        <v>84</v>
      </c>
      <c r="D252" s="20">
        <v>20400</v>
      </c>
      <c r="E252" s="8" t="s">
        <v>337</v>
      </c>
      <c r="F252" s="12">
        <v>2022</v>
      </c>
      <c r="G252" s="12"/>
      <c r="H252" s="8">
        <v>0</v>
      </c>
      <c r="I252" s="8">
        <v>1</v>
      </c>
      <c r="J252" s="8" t="s">
        <v>316</v>
      </c>
      <c r="K252" s="8" t="s">
        <v>316</v>
      </c>
      <c r="L252" s="8" t="s">
        <v>317</v>
      </c>
      <c r="M252" s="8" t="s">
        <v>335</v>
      </c>
      <c r="N252" s="21">
        <v>41</v>
      </c>
      <c r="O252" s="23">
        <v>45177</v>
      </c>
      <c r="P252" s="8">
        <v>20</v>
      </c>
      <c r="Q252" s="8" t="s">
        <v>319</v>
      </c>
    </row>
    <row r="253" customHeight="1" spans="1:17">
      <c r="A253" s="36">
        <v>252</v>
      </c>
      <c r="B253" s="8" t="s">
        <v>87</v>
      </c>
      <c r="C253" s="12" t="s">
        <v>88</v>
      </c>
      <c r="D253" s="20">
        <v>22000</v>
      </c>
      <c r="E253" s="8" t="s">
        <v>337</v>
      </c>
      <c r="F253" s="12">
        <v>2015</v>
      </c>
      <c r="G253" s="12"/>
      <c r="H253" s="8">
        <v>1</v>
      </c>
      <c r="I253" s="8">
        <v>0</v>
      </c>
      <c r="J253" s="8" t="s">
        <v>316</v>
      </c>
      <c r="K253" s="8" t="s">
        <v>322</v>
      </c>
      <c r="L253" s="8" t="s">
        <v>317</v>
      </c>
      <c r="M253" s="8" t="s">
        <v>336</v>
      </c>
      <c r="N253" s="21">
        <v>41</v>
      </c>
      <c r="O253" s="21">
        <v>11</v>
      </c>
      <c r="P253" s="8">
        <v>21</v>
      </c>
      <c r="Q253" s="8" t="s">
        <v>319</v>
      </c>
    </row>
    <row r="254" customHeight="1" spans="1:17">
      <c r="A254" s="36">
        <v>253</v>
      </c>
      <c r="B254" s="8" t="s">
        <v>154</v>
      </c>
      <c r="C254" s="12" t="s">
        <v>155</v>
      </c>
      <c r="D254" s="20">
        <v>62500</v>
      </c>
      <c r="E254" s="8" t="s">
        <v>337</v>
      </c>
      <c r="F254" s="12">
        <v>2016</v>
      </c>
      <c r="G254" s="12"/>
      <c r="H254" s="8">
        <v>0</v>
      </c>
      <c r="I254" s="8">
        <v>1</v>
      </c>
      <c r="J254" s="8" t="s">
        <v>316</v>
      </c>
      <c r="K254" s="8" t="s">
        <v>316</v>
      </c>
      <c r="L254" s="8" t="s">
        <v>317</v>
      </c>
      <c r="M254" s="8" t="s">
        <v>344</v>
      </c>
      <c r="N254" s="21" t="s">
        <v>161</v>
      </c>
      <c r="O254" s="23">
        <v>45141</v>
      </c>
      <c r="P254" s="8">
        <v>21</v>
      </c>
      <c r="Q254" s="8" t="s">
        <v>319</v>
      </c>
    </row>
    <row r="255" customHeight="1" spans="1:17">
      <c r="A255" s="36">
        <v>254</v>
      </c>
      <c r="B255" s="8" t="s">
        <v>125</v>
      </c>
      <c r="C255" s="12" t="s">
        <v>126</v>
      </c>
      <c r="D255" s="20">
        <v>14900</v>
      </c>
      <c r="E255" s="8" t="s">
        <v>315</v>
      </c>
      <c r="F255" s="12">
        <v>2004</v>
      </c>
      <c r="G255" s="12"/>
      <c r="H255" s="8">
        <v>1</v>
      </c>
      <c r="I255" s="8">
        <v>0</v>
      </c>
      <c r="J255" s="8" t="s">
        <v>316</v>
      </c>
      <c r="K255" s="8" t="s">
        <v>342</v>
      </c>
      <c r="L255" s="8" t="s">
        <v>317</v>
      </c>
      <c r="M255" s="8" t="s">
        <v>318</v>
      </c>
      <c r="N255" s="21">
        <v>45</v>
      </c>
      <c r="O255" s="21" t="s">
        <v>139</v>
      </c>
      <c r="P255" s="8">
        <v>23</v>
      </c>
      <c r="Q255" s="8" t="s">
        <v>319</v>
      </c>
    </row>
    <row r="256" customHeight="1" spans="1:17">
      <c r="A256" s="36">
        <v>255</v>
      </c>
      <c r="B256" s="8" t="s">
        <v>144</v>
      </c>
      <c r="C256" s="12" t="s">
        <v>145</v>
      </c>
      <c r="D256" s="20">
        <v>5900</v>
      </c>
      <c r="E256" s="8" t="s">
        <v>328</v>
      </c>
      <c r="F256" s="12">
        <v>2017</v>
      </c>
      <c r="G256" s="12"/>
      <c r="H256" s="8">
        <v>0</v>
      </c>
      <c r="I256" s="8">
        <v>1</v>
      </c>
      <c r="J256" s="8" t="s">
        <v>316</v>
      </c>
      <c r="K256" s="8" t="s">
        <v>325</v>
      </c>
      <c r="L256" s="8" t="s">
        <v>317</v>
      </c>
      <c r="M256" s="8" t="s">
        <v>335</v>
      </c>
      <c r="N256" s="21">
        <v>42</v>
      </c>
      <c r="O256" s="21" t="s">
        <v>175</v>
      </c>
      <c r="P256" s="8">
        <v>20</v>
      </c>
      <c r="Q256" s="8" t="s">
        <v>319</v>
      </c>
    </row>
    <row r="257" customHeight="1" spans="1:17">
      <c r="A257" s="36">
        <v>256</v>
      </c>
      <c r="B257" s="8" t="s">
        <v>67</v>
      </c>
      <c r="C257" s="12" t="s">
        <v>68</v>
      </c>
      <c r="D257" s="20">
        <v>1500</v>
      </c>
      <c r="E257" s="8" t="s">
        <v>328</v>
      </c>
      <c r="F257" s="12">
        <v>2020</v>
      </c>
      <c r="G257" s="12"/>
      <c r="H257" s="8">
        <v>1</v>
      </c>
      <c r="I257" s="8">
        <v>1</v>
      </c>
      <c r="J257" s="8" t="s">
        <v>316</v>
      </c>
      <c r="K257" s="8" t="s">
        <v>325</v>
      </c>
      <c r="L257" s="8" t="s">
        <v>317</v>
      </c>
      <c r="M257" s="8" t="s">
        <v>327</v>
      </c>
      <c r="N257" s="21">
        <v>40</v>
      </c>
      <c r="O257" s="21" t="s">
        <v>253</v>
      </c>
      <c r="P257" s="8">
        <v>20</v>
      </c>
      <c r="Q257" s="8" t="s">
        <v>319</v>
      </c>
    </row>
    <row r="258" customHeight="1" spans="1:17">
      <c r="A258" s="36">
        <v>257</v>
      </c>
      <c r="B258" s="8" t="s">
        <v>114</v>
      </c>
      <c r="C258" s="12" t="s">
        <v>222</v>
      </c>
      <c r="D258" s="20">
        <v>2700</v>
      </c>
      <c r="E258" s="8" t="s">
        <v>315</v>
      </c>
      <c r="F258" s="12">
        <v>2019</v>
      </c>
      <c r="G258" s="12"/>
      <c r="H258" s="8">
        <v>0</v>
      </c>
      <c r="I258" s="8">
        <v>0</v>
      </c>
      <c r="J258" s="8" t="s">
        <v>316</v>
      </c>
      <c r="K258" s="8" t="s">
        <v>325</v>
      </c>
      <c r="L258" s="8" t="s">
        <v>317</v>
      </c>
      <c r="M258" s="8" t="s">
        <v>335</v>
      </c>
      <c r="N258" s="21">
        <v>40</v>
      </c>
      <c r="O258" s="21" t="s">
        <v>182</v>
      </c>
      <c r="P258" s="8">
        <v>20</v>
      </c>
      <c r="Q258" s="8" t="s">
        <v>319</v>
      </c>
    </row>
    <row r="259" customHeight="1" spans="1:17">
      <c r="A259" s="36">
        <v>258</v>
      </c>
      <c r="B259" s="8" t="s">
        <v>129</v>
      </c>
      <c r="C259" s="12" t="s">
        <v>130</v>
      </c>
      <c r="D259" s="20">
        <v>6500</v>
      </c>
      <c r="E259" s="8" t="s">
        <v>315</v>
      </c>
      <c r="F259" s="12">
        <v>1997</v>
      </c>
      <c r="G259" s="12"/>
      <c r="H259" s="8">
        <v>0</v>
      </c>
      <c r="I259" s="8">
        <v>1</v>
      </c>
      <c r="J259" s="8" t="s">
        <v>316</v>
      </c>
      <c r="K259" s="8" t="s">
        <v>325</v>
      </c>
      <c r="L259" s="8" t="s">
        <v>317</v>
      </c>
      <c r="M259" s="8" t="s">
        <v>326</v>
      </c>
      <c r="N259" s="21">
        <v>42</v>
      </c>
      <c r="O259" s="21" t="s">
        <v>131</v>
      </c>
      <c r="P259" s="8">
        <v>20</v>
      </c>
      <c r="Q259" s="8" t="s">
        <v>319</v>
      </c>
    </row>
    <row r="260" customHeight="1" spans="1:17">
      <c r="A260" s="36">
        <v>259</v>
      </c>
      <c r="B260" s="8" t="s">
        <v>14</v>
      </c>
      <c r="C260" s="12" t="s">
        <v>117</v>
      </c>
      <c r="D260" s="20">
        <v>7800</v>
      </c>
      <c r="E260" s="8" t="s">
        <v>337</v>
      </c>
      <c r="F260" s="12">
        <v>2019</v>
      </c>
      <c r="G260" s="12"/>
      <c r="H260" s="8">
        <v>0</v>
      </c>
      <c r="I260" s="8">
        <v>0</v>
      </c>
      <c r="J260" s="8" t="s">
        <v>316</v>
      </c>
      <c r="K260" s="8" t="s">
        <v>316</v>
      </c>
      <c r="L260" s="8" t="s">
        <v>317</v>
      </c>
      <c r="M260" s="8" t="s">
        <v>326</v>
      </c>
      <c r="N260" s="21">
        <v>41</v>
      </c>
      <c r="O260" s="23">
        <v>45238</v>
      </c>
      <c r="P260" s="8">
        <v>21</v>
      </c>
      <c r="Q260" s="8" t="s">
        <v>319</v>
      </c>
    </row>
    <row r="261" customHeight="1" spans="1:17">
      <c r="A261" s="36">
        <v>260</v>
      </c>
      <c r="B261" s="8" t="s">
        <v>22</v>
      </c>
      <c r="C261" s="12" t="s">
        <v>91</v>
      </c>
      <c r="D261" s="20">
        <v>5300</v>
      </c>
      <c r="E261" s="8" t="s">
        <v>315</v>
      </c>
      <c r="F261" s="12">
        <v>2001</v>
      </c>
      <c r="G261" s="12"/>
      <c r="H261" s="8">
        <v>1</v>
      </c>
      <c r="I261" s="8">
        <v>0</v>
      </c>
      <c r="J261" s="8" t="s">
        <v>316</v>
      </c>
      <c r="K261" s="8" t="s">
        <v>316</v>
      </c>
      <c r="L261" s="8" t="s">
        <v>317</v>
      </c>
      <c r="M261" s="8" t="s">
        <v>335</v>
      </c>
      <c r="N261" s="21">
        <v>42</v>
      </c>
      <c r="O261" s="21" t="s">
        <v>254</v>
      </c>
      <c r="P261" s="8">
        <v>20</v>
      </c>
      <c r="Q261" s="8" t="s">
        <v>319</v>
      </c>
    </row>
    <row r="262" customHeight="1" spans="1:17">
      <c r="A262" s="36">
        <v>261</v>
      </c>
      <c r="B262" s="8" t="s">
        <v>31</v>
      </c>
      <c r="C262" s="12" t="s">
        <v>255</v>
      </c>
      <c r="D262" s="20">
        <v>5900</v>
      </c>
      <c r="E262" s="8" t="s">
        <v>337</v>
      </c>
      <c r="F262" s="12">
        <v>2006</v>
      </c>
      <c r="G262" s="12"/>
      <c r="H262" s="8">
        <v>1</v>
      </c>
      <c r="I262" s="8">
        <v>1</v>
      </c>
      <c r="J262" s="8" t="s">
        <v>316</v>
      </c>
      <c r="K262" s="8" t="s">
        <v>325</v>
      </c>
      <c r="L262" s="8" t="s">
        <v>317</v>
      </c>
      <c r="M262" s="8" t="s">
        <v>326</v>
      </c>
      <c r="N262" s="21">
        <v>39</v>
      </c>
      <c r="O262" s="21" t="s">
        <v>93</v>
      </c>
      <c r="P262" s="8">
        <v>22</v>
      </c>
      <c r="Q262" s="8" t="s">
        <v>319</v>
      </c>
    </row>
    <row r="263" customHeight="1" spans="1:17">
      <c r="A263" s="36">
        <v>262</v>
      </c>
      <c r="B263" s="8" t="s">
        <v>36</v>
      </c>
      <c r="C263" s="12" t="s">
        <v>94</v>
      </c>
      <c r="D263" s="20">
        <v>3800</v>
      </c>
      <c r="E263" s="8" t="s">
        <v>337</v>
      </c>
      <c r="F263" s="12">
        <v>2013</v>
      </c>
      <c r="G263" s="12"/>
      <c r="H263" s="8">
        <v>0</v>
      </c>
      <c r="I263" s="8">
        <v>1</v>
      </c>
      <c r="J263" s="8" t="s">
        <v>316</v>
      </c>
      <c r="K263" s="8" t="s">
        <v>322</v>
      </c>
      <c r="L263" s="8" t="s">
        <v>317</v>
      </c>
      <c r="M263" s="8" t="s">
        <v>347</v>
      </c>
      <c r="N263" s="21">
        <v>44</v>
      </c>
      <c r="O263" s="21" t="s">
        <v>256</v>
      </c>
      <c r="P263" s="8">
        <v>22</v>
      </c>
      <c r="Q263" s="8" t="s">
        <v>319</v>
      </c>
    </row>
    <row r="264" customHeight="1" spans="1:17">
      <c r="A264" s="36">
        <v>263</v>
      </c>
      <c r="B264" s="8" t="s">
        <v>41</v>
      </c>
      <c r="C264" s="12" t="s">
        <v>211</v>
      </c>
      <c r="D264" s="20">
        <v>7500</v>
      </c>
      <c r="E264" s="8" t="s">
        <v>328</v>
      </c>
      <c r="F264" s="12">
        <v>2000</v>
      </c>
      <c r="G264" s="12"/>
      <c r="H264" s="8">
        <v>1</v>
      </c>
      <c r="I264" s="8">
        <v>1</v>
      </c>
      <c r="J264" s="8" t="s">
        <v>316</v>
      </c>
      <c r="K264" s="8" t="s">
        <v>316</v>
      </c>
      <c r="L264" s="8" t="s">
        <v>317</v>
      </c>
      <c r="M264" s="8" t="s">
        <v>327</v>
      </c>
      <c r="N264" s="21">
        <v>42</v>
      </c>
      <c r="O264" s="21">
        <v>13</v>
      </c>
      <c r="P264" s="8">
        <v>22</v>
      </c>
      <c r="Q264" s="8" t="s">
        <v>319</v>
      </c>
    </row>
    <row r="265" customHeight="1" spans="1:17">
      <c r="A265" s="36">
        <v>264</v>
      </c>
      <c r="B265" s="8" t="s">
        <v>46</v>
      </c>
      <c r="C265" s="12" t="s">
        <v>109</v>
      </c>
      <c r="D265" s="20">
        <v>6200</v>
      </c>
      <c r="E265" s="8" t="s">
        <v>324</v>
      </c>
      <c r="F265" s="12">
        <v>2020</v>
      </c>
      <c r="G265" s="12"/>
      <c r="H265" s="8">
        <v>1</v>
      </c>
      <c r="I265" s="8">
        <v>1</v>
      </c>
      <c r="J265" s="8" t="s">
        <v>316</v>
      </c>
      <c r="K265" s="8" t="s">
        <v>325</v>
      </c>
      <c r="L265" s="8" t="s">
        <v>317</v>
      </c>
      <c r="M265" s="8" t="s">
        <v>335</v>
      </c>
      <c r="N265" s="21">
        <v>39</v>
      </c>
      <c r="O265" s="23">
        <v>45112</v>
      </c>
      <c r="P265" s="8">
        <v>20</v>
      </c>
      <c r="Q265" s="8" t="s">
        <v>319</v>
      </c>
    </row>
    <row r="266" customHeight="1" spans="1:17">
      <c r="A266" s="36">
        <v>265</v>
      </c>
      <c r="B266" s="8" t="s">
        <v>14</v>
      </c>
      <c r="C266" s="12" t="s">
        <v>104</v>
      </c>
      <c r="D266" s="20">
        <v>9500</v>
      </c>
      <c r="E266" s="8" t="s">
        <v>315</v>
      </c>
      <c r="F266" s="12">
        <v>2018</v>
      </c>
      <c r="G266" s="12"/>
      <c r="H266" s="8">
        <v>0</v>
      </c>
      <c r="I266" s="8">
        <v>0</v>
      </c>
      <c r="J266" s="8" t="s">
        <v>316</v>
      </c>
      <c r="K266" s="8" t="s">
        <v>316</v>
      </c>
      <c r="L266" s="8" t="s">
        <v>317</v>
      </c>
      <c r="M266" s="8" t="s">
        <v>326</v>
      </c>
      <c r="N266" s="21">
        <v>40</v>
      </c>
      <c r="O266" s="23">
        <v>45265</v>
      </c>
      <c r="P266" s="8">
        <v>20</v>
      </c>
      <c r="Q266" s="8" t="s">
        <v>319</v>
      </c>
    </row>
    <row r="267" customHeight="1" spans="1:17">
      <c r="A267" s="36">
        <v>266</v>
      </c>
      <c r="B267" s="8" t="s">
        <v>22</v>
      </c>
      <c r="C267" s="12" t="s">
        <v>257</v>
      </c>
      <c r="D267" s="20">
        <v>4700</v>
      </c>
      <c r="E267" s="8" t="s">
        <v>328</v>
      </c>
      <c r="F267" s="12">
        <v>1995</v>
      </c>
      <c r="G267" s="12"/>
      <c r="H267" s="8">
        <v>0</v>
      </c>
      <c r="I267" s="8">
        <v>0</v>
      </c>
      <c r="J267" s="8" t="s">
        <v>316</v>
      </c>
      <c r="K267" s="8" t="s">
        <v>316</v>
      </c>
      <c r="L267" s="8" t="s">
        <v>317</v>
      </c>
      <c r="M267" s="8" t="s">
        <v>336</v>
      </c>
      <c r="N267" s="21" t="s">
        <v>216</v>
      </c>
      <c r="O267" s="21">
        <v>13</v>
      </c>
      <c r="P267" s="8">
        <v>20</v>
      </c>
      <c r="Q267" s="8" t="s">
        <v>319</v>
      </c>
    </row>
    <row r="268" customHeight="1" spans="1:17">
      <c r="A268" s="36">
        <v>267</v>
      </c>
      <c r="B268" s="8" t="s">
        <v>31</v>
      </c>
      <c r="C268" s="12" t="s">
        <v>233</v>
      </c>
      <c r="D268" s="20">
        <v>2700</v>
      </c>
      <c r="E268" s="8" t="s">
        <v>315</v>
      </c>
      <c r="F268" s="12">
        <v>2007</v>
      </c>
      <c r="G268" s="12"/>
      <c r="H268" s="8">
        <v>0</v>
      </c>
      <c r="I268" s="8">
        <v>1</v>
      </c>
      <c r="J268" s="8" t="s">
        <v>316</v>
      </c>
      <c r="K268" s="8" t="s">
        <v>316</v>
      </c>
      <c r="L268" s="8" t="s">
        <v>317</v>
      </c>
      <c r="M268" s="8" t="s">
        <v>318</v>
      </c>
      <c r="N268" s="21">
        <v>41</v>
      </c>
      <c r="O268" s="23">
        <v>45265</v>
      </c>
      <c r="P268" s="8">
        <v>20</v>
      </c>
      <c r="Q268" s="8" t="s">
        <v>319</v>
      </c>
    </row>
    <row r="269" customHeight="1" spans="1:17">
      <c r="A269" s="36">
        <v>268</v>
      </c>
      <c r="B269" s="8" t="s">
        <v>36</v>
      </c>
      <c r="C269" s="12" t="s">
        <v>258</v>
      </c>
      <c r="D269" s="20">
        <v>4600</v>
      </c>
      <c r="E269" s="8" t="s">
        <v>315</v>
      </c>
      <c r="F269" s="12">
        <v>2005</v>
      </c>
      <c r="G269" s="12"/>
      <c r="H269" s="8">
        <v>1</v>
      </c>
      <c r="I269" s="8">
        <v>0</v>
      </c>
      <c r="J269" s="8" t="s">
        <v>316</v>
      </c>
      <c r="K269" s="8" t="s">
        <v>322</v>
      </c>
      <c r="L269" s="8" t="s">
        <v>317</v>
      </c>
      <c r="M269" s="8" t="s">
        <v>318</v>
      </c>
      <c r="N269" s="21">
        <v>43</v>
      </c>
      <c r="O269" s="21" t="s">
        <v>259</v>
      </c>
      <c r="P269" s="8">
        <v>22</v>
      </c>
      <c r="Q269" s="8" t="s">
        <v>319</v>
      </c>
    </row>
    <row r="270" customHeight="1" spans="1:17">
      <c r="A270" s="36">
        <v>269</v>
      </c>
      <c r="B270" s="8" t="s">
        <v>41</v>
      </c>
      <c r="C270" s="12" t="s">
        <v>189</v>
      </c>
      <c r="D270" s="20">
        <v>5300</v>
      </c>
      <c r="E270" s="8" t="s">
        <v>328</v>
      </c>
      <c r="F270" s="12">
        <v>2001</v>
      </c>
      <c r="G270" s="12"/>
      <c r="H270" s="8">
        <v>1</v>
      </c>
      <c r="I270" s="8">
        <v>0</v>
      </c>
      <c r="J270" s="8" t="s">
        <v>316</v>
      </c>
      <c r="K270" s="8" t="s">
        <v>325</v>
      </c>
      <c r="L270" s="8" t="s">
        <v>317</v>
      </c>
      <c r="M270" s="8" t="s">
        <v>326</v>
      </c>
      <c r="N270" s="21" t="s">
        <v>260</v>
      </c>
      <c r="O270" s="21" t="s">
        <v>261</v>
      </c>
      <c r="P270" s="8">
        <v>22</v>
      </c>
      <c r="Q270" s="8" t="s">
        <v>319</v>
      </c>
    </row>
    <row r="271" customHeight="1" spans="1:17">
      <c r="A271" s="36">
        <v>270</v>
      </c>
      <c r="B271" s="8" t="s">
        <v>14</v>
      </c>
      <c r="C271" s="12" t="s">
        <v>262</v>
      </c>
      <c r="D271" s="20">
        <v>39500</v>
      </c>
      <c r="E271" s="8" t="s">
        <v>358</v>
      </c>
      <c r="F271" s="12">
        <v>2013</v>
      </c>
      <c r="G271" s="12"/>
      <c r="H271" s="8">
        <v>0</v>
      </c>
      <c r="I271" s="8">
        <v>0</v>
      </c>
      <c r="J271" s="8" t="s">
        <v>359</v>
      </c>
      <c r="K271" s="8" t="s">
        <v>325</v>
      </c>
      <c r="L271" s="8" t="s">
        <v>317</v>
      </c>
      <c r="M271" s="8" t="s">
        <v>326</v>
      </c>
      <c r="N271" s="21">
        <v>40</v>
      </c>
      <c r="O271" s="23">
        <v>45264</v>
      </c>
      <c r="P271" s="8">
        <v>20</v>
      </c>
      <c r="Q271" s="8" t="s">
        <v>319</v>
      </c>
    </row>
    <row r="272" customHeight="1" spans="1:17">
      <c r="A272" s="36">
        <v>271</v>
      </c>
      <c r="B272" s="8" t="s">
        <v>22</v>
      </c>
      <c r="C272" s="12" t="s">
        <v>91</v>
      </c>
      <c r="D272" s="20">
        <v>5400</v>
      </c>
      <c r="E272" s="8" t="s">
        <v>315</v>
      </c>
      <c r="F272" s="12">
        <v>2003</v>
      </c>
      <c r="G272" s="12"/>
      <c r="H272" s="8">
        <v>0</v>
      </c>
      <c r="I272" s="8">
        <v>0</v>
      </c>
      <c r="J272" s="8" t="s">
        <v>316</v>
      </c>
      <c r="K272" s="8" t="s">
        <v>316</v>
      </c>
      <c r="L272" s="8" t="s">
        <v>330</v>
      </c>
      <c r="M272" s="8" t="s">
        <v>335</v>
      </c>
      <c r="N272" s="21">
        <v>42</v>
      </c>
      <c r="O272" s="21" t="s">
        <v>120</v>
      </c>
      <c r="P272" s="8">
        <v>20</v>
      </c>
      <c r="Q272" s="8" t="s">
        <v>319</v>
      </c>
    </row>
    <row r="273" customHeight="1" spans="1:17">
      <c r="A273" s="36">
        <v>272</v>
      </c>
      <c r="B273" s="8" t="s">
        <v>265</v>
      </c>
      <c r="C273" s="12" t="s">
        <v>255</v>
      </c>
      <c r="D273" s="20">
        <v>6550</v>
      </c>
      <c r="E273" s="8" t="s">
        <v>337</v>
      </c>
      <c r="F273" s="12">
        <v>2000</v>
      </c>
      <c r="G273" s="12"/>
      <c r="H273" s="8">
        <v>0</v>
      </c>
      <c r="I273" s="8">
        <v>0</v>
      </c>
      <c r="J273" s="8" t="s">
        <v>316</v>
      </c>
      <c r="K273" s="8" t="s">
        <v>325</v>
      </c>
      <c r="L273" s="8" t="s">
        <v>317</v>
      </c>
      <c r="M273" s="8" t="s">
        <v>326</v>
      </c>
      <c r="N273" s="21">
        <v>39</v>
      </c>
      <c r="O273" s="21">
        <v>14</v>
      </c>
      <c r="P273" s="8">
        <v>22</v>
      </c>
      <c r="Q273" s="8" t="s">
        <v>319</v>
      </c>
    </row>
    <row r="274" customHeight="1" spans="1:17">
      <c r="A274" s="36">
        <v>273</v>
      </c>
      <c r="B274" s="8" t="s">
        <v>41</v>
      </c>
      <c r="C274" s="12" t="s">
        <v>116</v>
      </c>
      <c r="D274" s="20">
        <v>5300</v>
      </c>
      <c r="E274" s="8" t="s">
        <v>328</v>
      </c>
      <c r="F274" s="12">
        <v>2021</v>
      </c>
      <c r="G274" s="12"/>
      <c r="H274" s="8">
        <v>0</v>
      </c>
      <c r="I274" s="8">
        <v>0</v>
      </c>
      <c r="J274" s="8" t="s">
        <v>316</v>
      </c>
      <c r="K274" s="8" t="s">
        <v>325</v>
      </c>
      <c r="L274" s="8" t="s">
        <v>329</v>
      </c>
      <c r="M274" s="8" t="s">
        <v>327</v>
      </c>
      <c r="N274" s="21" t="s">
        <v>28</v>
      </c>
      <c r="O274" s="23">
        <v>45110</v>
      </c>
      <c r="P274" s="8">
        <v>23</v>
      </c>
      <c r="Q274" s="8" t="s">
        <v>319</v>
      </c>
    </row>
    <row r="275" customHeight="1" spans="1:17">
      <c r="A275" s="36">
        <v>274</v>
      </c>
      <c r="B275" s="8" t="s">
        <v>36</v>
      </c>
      <c r="C275" s="12" t="s">
        <v>94</v>
      </c>
      <c r="D275" s="20">
        <v>3850</v>
      </c>
      <c r="E275" s="8" t="s">
        <v>337</v>
      </c>
      <c r="F275" s="12">
        <v>1996</v>
      </c>
      <c r="G275" s="12"/>
      <c r="H275" s="8">
        <v>0</v>
      </c>
      <c r="I275" s="8">
        <v>1</v>
      </c>
      <c r="J275" s="8" t="s">
        <v>316</v>
      </c>
      <c r="K275" s="8" t="s">
        <v>322</v>
      </c>
      <c r="L275" s="8" t="s">
        <v>317</v>
      </c>
      <c r="M275" s="8" t="s">
        <v>347</v>
      </c>
      <c r="N275" s="21">
        <v>42</v>
      </c>
      <c r="O275" s="21" t="s">
        <v>213</v>
      </c>
      <c r="P275" s="8">
        <v>20</v>
      </c>
      <c r="Q275" s="8" t="s">
        <v>319</v>
      </c>
    </row>
    <row r="276" customHeight="1" spans="1:17">
      <c r="A276" s="36">
        <v>275</v>
      </c>
      <c r="B276" s="8" t="s">
        <v>154</v>
      </c>
      <c r="C276" s="12" t="s">
        <v>214</v>
      </c>
      <c r="D276" s="20">
        <v>25800</v>
      </c>
      <c r="E276" s="8" t="s">
        <v>328</v>
      </c>
      <c r="F276" s="12">
        <v>2015</v>
      </c>
      <c r="G276" s="12"/>
      <c r="H276" s="8">
        <v>0</v>
      </c>
      <c r="I276" s="8">
        <v>1</v>
      </c>
      <c r="J276" s="8" t="s">
        <v>349</v>
      </c>
      <c r="K276" s="8" t="s">
        <v>325</v>
      </c>
      <c r="L276" s="8" t="s">
        <v>317</v>
      </c>
      <c r="M276" s="8" t="s">
        <v>327</v>
      </c>
      <c r="N276" s="21">
        <v>39</v>
      </c>
      <c r="O276" s="23">
        <v>45163</v>
      </c>
      <c r="P276" s="8">
        <v>20</v>
      </c>
      <c r="Q276" s="8" t="s">
        <v>319</v>
      </c>
    </row>
    <row r="277" customHeight="1" spans="1:17">
      <c r="A277" s="36">
        <v>276</v>
      </c>
      <c r="B277" s="8" t="s">
        <v>101</v>
      </c>
      <c r="C277" s="12" t="s">
        <v>102</v>
      </c>
      <c r="D277" s="20">
        <v>4100</v>
      </c>
      <c r="E277" s="8" t="s">
        <v>315</v>
      </c>
      <c r="F277" s="12">
        <v>2023</v>
      </c>
      <c r="G277" s="12"/>
      <c r="H277" s="8">
        <v>1</v>
      </c>
      <c r="I277" s="8">
        <v>0</v>
      </c>
      <c r="J277" s="8" t="s">
        <v>316</v>
      </c>
      <c r="K277" s="8" t="s">
        <v>345</v>
      </c>
      <c r="L277" s="8" t="s">
        <v>317</v>
      </c>
      <c r="M277" s="8" t="s">
        <v>331</v>
      </c>
      <c r="N277" s="21">
        <v>41</v>
      </c>
      <c r="O277" s="23">
        <v>45239</v>
      </c>
      <c r="P277" s="8">
        <v>22</v>
      </c>
      <c r="Q277" s="8" t="s">
        <v>319</v>
      </c>
    </row>
    <row r="278" customHeight="1" spans="1:17">
      <c r="A278" s="36">
        <v>277</v>
      </c>
      <c r="B278" s="8" t="s">
        <v>125</v>
      </c>
      <c r="C278" s="12" t="s">
        <v>126</v>
      </c>
      <c r="D278" s="20">
        <v>12900</v>
      </c>
      <c r="E278" s="8" t="s">
        <v>315</v>
      </c>
      <c r="F278" s="12">
        <v>2001</v>
      </c>
      <c r="G278" s="12"/>
      <c r="H278" s="8">
        <v>0</v>
      </c>
      <c r="I278" s="8">
        <v>1</v>
      </c>
      <c r="J278" s="8" t="s">
        <v>316</v>
      </c>
      <c r="K278" s="8" t="s">
        <v>322</v>
      </c>
      <c r="L278" s="8" t="s">
        <v>317</v>
      </c>
      <c r="M278" s="8" t="s">
        <v>318</v>
      </c>
      <c r="N278" s="21">
        <v>45</v>
      </c>
      <c r="O278" s="21" t="s">
        <v>139</v>
      </c>
      <c r="P278" s="8">
        <v>23</v>
      </c>
      <c r="Q278" s="8" t="s">
        <v>319</v>
      </c>
    </row>
    <row r="279" customHeight="1" spans="1:17">
      <c r="A279" s="36">
        <v>278</v>
      </c>
      <c r="B279" s="8" t="s">
        <v>105</v>
      </c>
      <c r="C279" s="12" t="s">
        <v>122</v>
      </c>
      <c r="D279" s="20">
        <v>6900</v>
      </c>
      <c r="E279" s="8" t="s">
        <v>337</v>
      </c>
      <c r="F279" s="12">
        <v>2011</v>
      </c>
      <c r="G279" s="12"/>
      <c r="H279" s="8">
        <v>0</v>
      </c>
      <c r="I279" s="8">
        <v>1</v>
      </c>
      <c r="J279" s="8" t="s">
        <v>316</v>
      </c>
      <c r="K279" s="8" t="s">
        <v>325</v>
      </c>
      <c r="L279" s="8" t="s">
        <v>317</v>
      </c>
      <c r="M279" s="8" t="s">
        <v>327</v>
      </c>
      <c r="N279" s="21">
        <v>41</v>
      </c>
      <c r="O279" s="23">
        <v>45263</v>
      </c>
      <c r="P279" s="8">
        <v>22</v>
      </c>
      <c r="Q279" s="8" t="s">
        <v>319</v>
      </c>
    </row>
    <row r="280" customHeight="1" spans="1:17">
      <c r="A280" s="36">
        <v>279</v>
      </c>
      <c r="B280" s="8" t="s">
        <v>87</v>
      </c>
      <c r="C280" s="12" t="s">
        <v>88</v>
      </c>
      <c r="D280" s="20">
        <v>19800</v>
      </c>
      <c r="E280" s="8" t="s">
        <v>337</v>
      </c>
      <c r="F280" s="12">
        <v>2012</v>
      </c>
      <c r="G280" s="12"/>
      <c r="H280" s="8">
        <v>1</v>
      </c>
      <c r="I280" s="8">
        <v>1</v>
      </c>
      <c r="J280" s="8" t="s">
        <v>316</v>
      </c>
      <c r="K280" s="8" t="s">
        <v>322</v>
      </c>
      <c r="L280" s="8" t="s">
        <v>317</v>
      </c>
      <c r="M280" s="8" t="s">
        <v>336</v>
      </c>
      <c r="N280" s="21">
        <v>41</v>
      </c>
      <c r="O280" s="21">
        <v>11</v>
      </c>
      <c r="P280" s="8">
        <v>22</v>
      </c>
      <c r="Q280" s="8" t="s">
        <v>319</v>
      </c>
    </row>
    <row r="281" customHeight="1" spans="1:17">
      <c r="A281" s="36">
        <v>280</v>
      </c>
      <c r="B281" s="8" t="s">
        <v>14</v>
      </c>
      <c r="C281" s="12" t="s">
        <v>117</v>
      </c>
      <c r="D281" s="20">
        <v>8100</v>
      </c>
      <c r="E281" s="8" t="s">
        <v>315</v>
      </c>
      <c r="F281" s="12">
        <v>2011</v>
      </c>
      <c r="G281" s="12"/>
      <c r="H281" s="8">
        <v>0</v>
      </c>
      <c r="I281" s="8">
        <v>0</v>
      </c>
      <c r="J281" s="8" t="s">
        <v>316</v>
      </c>
      <c r="K281" s="8" t="s">
        <v>316</v>
      </c>
      <c r="L281" s="8" t="s">
        <v>317</v>
      </c>
      <c r="M281" s="8" t="s">
        <v>326</v>
      </c>
      <c r="N281" s="21">
        <v>36</v>
      </c>
      <c r="O281" s="21">
        <v>12</v>
      </c>
      <c r="P281" s="8">
        <v>20</v>
      </c>
      <c r="Q281" s="8" t="s">
        <v>319</v>
      </c>
    </row>
    <row r="282" customHeight="1" spans="1:17">
      <c r="A282" s="36">
        <v>281</v>
      </c>
      <c r="B282" s="8" t="s">
        <v>14</v>
      </c>
      <c r="C282" s="12" t="s">
        <v>117</v>
      </c>
      <c r="D282" s="20">
        <v>6500</v>
      </c>
      <c r="E282" s="8" t="s">
        <v>315</v>
      </c>
      <c r="F282" s="12">
        <v>1997</v>
      </c>
      <c r="G282" s="12"/>
      <c r="H282" s="8">
        <v>1</v>
      </c>
      <c r="I282" s="8">
        <v>0</v>
      </c>
      <c r="J282" s="8" t="s">
        <v>316</v>
      </c>
      <c r="K282" s="8" t="s">
        <v>316</v>
      </c>
      <c r="L282" s="8" t="s">
        <v>317</v>
      </c>
      <c r="M282" s="8" t="s">
        <v>326</v>
      </c>
      <c r="N282" s="21">
        <v>36</v>
      </c>
      <c r="O282" s="23">
        <v>45265</v>
      </c>
      <c r="P282" s="8">
        <v>20</v>
      </c>
      <c r="Q282" s="8" t="s">
        <v>319</v>
      </c>
    </row>
    <row r="283" customHeight="1" spans="1:17">
      <c r="A283" s="36">
        <v>282</v>
      </c>
      <c r="B283" s="8" t="s">
        <v>22</v>
      </c>
      <c r="C283" s="12" t="s">
        <v>119</v>
      </c>
      <c r="D283" s="20">
        <v>5400</v>
      </c>
      <c r="E283" s="8" t="s">
        <v>315</v>
      </c>
      <c r="F283" s="12">
        <v>2014</v>
      </c>
      <c r="G283" s="12"/>
      <c r="H283" s="8">
        <v>1</v>
      </c>
      <c r="I283" s="8">
        <v>0</v>
      </c>
      <c r="J283" s="8" t="s">
        <v>316</v>
      </c>
      <c r="K283" s="8" t="s">
        <v>316</v>
      </c>
      <c r="L283" s="8" t="s">
        <v>330</v>
      </c>
      <c r="M283" s="8" t="s">
        <v>335</v>
      </c>
      <c r="N283" s="21">
        <v>42</v>
      </c>
      <c r="O283" s="21" t="s">
        <v>120</v>
      </c>
      <c r="P283" s="8">
        <v>20</v>
      </c>
      <c r="Q283" s="8" t="s">
        <v>121</v>
      </c>
    </row>
    <row r="284" customHeight="1" spans="1:17">
      <c r="A284" s="36">
        <v>283</v>
      </c>
      <c r="B284" s="8" t="s">
        <v>154</v>
      </c>
      <c r="C284" s="12" t="s">
        <v>155</v>
      </c>
      <c r="D284" s="20">
        <v>44000</v>
      </c>
      <c r="E284" s="8" t="s">
        <v>337</v>
      </c>
      <c r="F284" s="12">
        <v>2022</v>
      </c>
      <c r="G284" s="12"/>
      <c r="H284" s="8">
        <v>1</v>
      </c>
      <c r="I284" s="8">
        <v>0</v>
      </c>
      <c r="J284" s="8" t="s">
        <v>316</v>
      </c>
      <c r="K284" s="8" t="s">
        <v>316</v>
      </c>
      <c r="L284" s="8" t="s">
        <v>317</v>
      </c>
      <c r="M284" s="8" t="s">
        <v>344</v>
      </c>
      <c r="N284" s="21" t="s">
        <v>157</v>
      </c>
      <c r="O284" s="23">
        <v>45141</v>
      </c>
      <c r="P284" s="8">
        <v>20</v>
      </c>
      <c r="Q284" s="8" t="s">
        <v>319</v>
      </c>
    </row>
    <row r="285" customHeight="1" spans="1:17">
      <c r="A285" s="36">
        <v>284</v>
      </c>
      <c r="B285" s="8" t="s">
        <v>41</v>
      </c>
      <c r="C285" s="12" t="s">
        <v>211</v>
      </c>
      <c r="D285" s="20">
        <v>13200</v>
      </c>
      <c r="E285" s="8" t="s">
        <v>328</v>
      </c>
      <c r="F285" s="12">
        <v>2019</v>
      </c>
      <c r="G285" s="12"/>
      <c r="H285" s="8">
        <v>1</v>
      </c>
      <c r="I285" s="8">
        <v>1</v>
      </c>
      <c r="J285" s="8" t="s">
        <v>351</v>
      </c>
      <c r="K285" s="8" t="s">
        <v>325</v>
      </c>
      <c r="L285" s="8" t="s">
        <v>317</v>
      </c>
      <c r="M285" s="8" t="s">
        <v>327</v>
      </c>
      <c r="N285" s="21">
        <v>33</v>
      </c>
      <c r="O285" s="21" t="s">
        <v>212</v>
      </c>
      <c r="P285" s="8">
        <v>18</v>
      </c>
      <c r="Q285" s="8" t="s">
        <v>319</v>
      </c>
    </row>
    <row r="286" customHeight="1" spans="1:17">
      <c r="A286" s="36">
        <v>285</v>
      </c>
      <c r="B286" s="8" t="s">
        <v>152</v>
      </c>
      <c r="C286" s="12" t="s">
        <v>153</v>
      </c>
      <c r="D286" s="20">
        <v>20200</v>
      </c>
      <c r="E286" s="8" t="s">
        <v>337</v>
      </c>
      <c r="F286" s="12">
        <v>2011</v>
      </c>
      <c r="G286" s="12"/>
      <c r="H286" s="8">
        <v>1</v>
      </c>
      <c r="I286" s="8">
        <v>1</v>
      </c>
      <c r="J286" s="8" t="s">
        <v>360</v>
      </c>
      <c r="K286" s="8" t="s">
        <v>322</v>
      </c>
      <c r="L286" s="8" t="s">
        <v>317</v>
      </c>
      <c r="M286" s="8" t="s">
        <v>335</v>
      </c>
      <c r="N286" s="21">
        <v>42</v>
      </c>
      <c r="O286" s="23">
        <v>45204</v>
      </c>
      <c r="P286" s="8">
        <v>22</v>
      </c>
      <c r="Q286" s="8" t="s">
        <v>319</v>
      </c>
    </row>
    <row r="287" customHeight="1" spans="1:17">
      <c r="A287" s="36">
        <v>286</v>
      </c>
      <c r="B287" s="8" t="s">
        <v>83</v>
      </c>
      <c r="C287" s="12" t="s">
        <v>84</v>
      </c>
      <c r="D287" s="20">
        <v>24800</v>
      </c>
      <c r="E287" s="8" t="s">
        <v>337</v>
      </c>
      <c r="F287" s="12">
        <v>2000</v>
      </c>
      <c r="G287" s="12"/>
      <c r="H287" s="8">
        <v>0</v>
      </c>
      <c r="I287" s="8">
        <v>0</v>
      </c>
      <c r="J287" s="8" t="s">
        <v>316</v>
      </c>
      <c r="K287" s="8" t="s">
        <v>316</v>
      </c>
      <c r="L287" s="8" t="s">
        <v>317</v>
      </c>
      <c r="M287" s="8" t="s">
        <v>335</v>
      </c>
      <c r="N287" s="21">
        <v>41</v>
      </c>
      <c r="O287" s="23">
        <v>45203</v>
      </c>
      <c r="P287" s="8">
        <v>20</v>
      </c>
      <c r="Q287" s="8" t="s">
        <v>319</v>
      </c>
    </row>
    <row r="288" customHeight="1" spans="1:17">
      <c r="A288" s="36">
        <v>287</v>
      </c>
      <c r="B288" s="8" t="s">
        <v>105</v>
      </c>
      <c r="C288" s="12" t="s">
        <v>106</v>
      </c>
      <c r="D288" s="20">
        <v>4800</v>
      </c>
      <c r="E288" s="8" t="s">
        <v>315</v>
      </c>
      <c r="F288" s="12">
        <v>2021</v>
      </c>
      <c r="G288" s="12"/>
      <c r="H288" s="8">
        <v>0</v>
      </c>
      <c r="I288" s="8">
        <v>1</v>
      </c>
      <c r="J288" s="8" t="s">
        <v>316</v>
      </c>
      <c r="K288" s="8" t="s">
        <v>325</v>
      </c>
      <c r="L288" s="8" t="s">
        <v>317</v>
      </c>
      <c r="M288" s="8" t="s">
        <v>339</v>
      </c>
      <c r="N288" s="21">
        <v>41</v>
      </c>
      <c r="O288" s="23">
        <v>45268</v>
      </c>
      <c r="P288" s="8">
        <v>22</v>
      </c>
      <c r="Q288" s="8" t="s">
        <v>319</v>
      </c>
    </row>
    <row r="289" customHeight="1" spans="1:17">
      <c r="A289" s="36">
        <v>288</v>
      </c>
      <c r="B289" s="8" t="s">
        <v>101</v>
      </c>
      <c r="C289" s="12" t="s">
        <v>244</v>
      </c>
      <c r="D289" s="20">
        <v>4000</v>
      </c>
      <c r="E289" s="8" t="s">
        <v>315</v>
      </c>
      <c r="F289" s="12">
        <v>2011</v>
      </c>
      <c r="G289" s="12"/>
      <c r="H289" s="8">
        <v>0</v>
      </c>
      <c r="I289" s="8">
        <v>1</v>
      </c>
      <c r="J289" s="8" t="s">
        <v>316</v>
      </c>
      <c r="K289" s="8" t="s">
        <v>316</v>
      </c>
      <c r="L289" s="8" t="s">
        <v>317</v>
      </c>
      <c r="M289" s="8" t="s">
        <v>331</v>
      </c>
      <c r="N289" s="21">
        <v>41</v>
      </c>
      <c r="O289" s="21" t="s">
        <v>93</v>
      </c>
      <c r="P289" s="8">
        <v>22</v>
      </c>
      <c r="Q289" s="8" t="s">
        <v>319</v>
      </c>
    </row>
    <row r="290" customHeight="1" spans="1:17">
      <c r="A290" s="36">
        <v>289</v>
      </c>
      <c r="B290" s="8" t="s">
        <v>78</v>
      </c>
      <c r="C290" s="12" t="s">
        <v>79</v>
      </c>
      <c r="D290" s="20">
        <v>22500</v>
      </c>
      <c r="E290" s="8" t="s">
        <v>324</v>
      </c>
      <c r="F290" s="12">
        <v>2023</v>
      </c>
      <c r="G290" s="12"/>
      <c r="H290" s="8">
        <v>0</v>
      </c>
      <c r="I290" s="8">
        <v>0</v>
      </c>
      <c r="J290" s="8" t="s">
        <v>334</v>
      </c>
      <c r="K290" s="8" t="s">
        <v>325</v>
      </c>
      <c r="L290" s="8" t="s">
        <v>330</v>
      </c>
      <c r="M290" s="8" t="s">
        <v>327</v>
      </c>
      <c r="N290" s="21">
        <v>40</v>
      </c>
      <c r="O290" s="21" t="s">
        <v>267</v>
      </c>
      <c r="P290" s="8">
        <v>20</v>
      </c>
      <c r="Q290" s="8" t="s">
        <v>319</v>
      </c>
    </row>
    <row r="291" customHeight="1" spans="1:17">
      <c r="A291" s="36">
        <v>290</v>
      </c>
      <c r="B291" s="8" t="s">
        <v>125</v>
      </c>
      <c r="C291" s="12" t="s">
        <v>126</v>
      </c>
      <c r="D291" s="20">
        <v>12500</v>
      </c>
      <c r="E291" s="8" t="s">
        <v>315</v>
      </c>
      <c r="F291" s="12">
        <v>1995</v>
      </c>
      <c r="G291" s="12"/>
      <c r="H291" s="8">
        <v>1</v>
      </c>
      <c r="I291" s="8">
        <v>0</v>
      </c>
      <c r="J291" s="8" t="s">
        <v>316</v>
      </c>
      <c r="K291" s="8" t="s">
        <v>322</v>
      </c>
      <c r="L291" s="8" t="s">
        <v>317</v>
      </c>
      <c r="M291" s="8" t="s">
        <v>318</v>
      </c>
      <c r="N291" s="21">
        <v>45</v>
      </c>
      <c r="O291" s="21" t="s">
        <v>128</v>
      </c>
      <c r="P291" s="8">
        <v>23</v>
      </c>
      <c r="Q291" s="8" t="s">
        <v>319</v>
      </c>
    </row>
    <row r="292" customHeight="1" spans="1:17">
      <c r="A292" s="36">
        <v>291</v>
      </c>
      <c r="B292" s="8" t="s">
        <v>144</v>
      </c>
      <c r="C292" s="12" t="s">
        <v>145</v>
      </c>
      <c r="D292" s="20">
        <v>6900</v>
      </c>
      <c r="E292" s="8" t="s">
        <v>315</v>
      </c>
      <c r="F292" s="12">
        <v>2004</v>
      </c>
      <c r="G292" s="12"/>
      <c r="H292" s="8">
        <v>0</v>
      </c>
      <c r="I292" s="8">
        <v>0</v>
      </c>
      <c r="J292" s="8" t="s">
        <v>316</v>
      </c>
      <c r="K292" s="8" t="s">
        <v>325</v>
      </c>
      <c r="L292" s="8" t="s">
        <v>317</v>
      </c>
      <c r="M292" s="8" t="s">
        <v>335</v>
      </c>
      <c r="N292" s="21">
        <v>42</v>
      </c>
      <c r="O292" s="21" t="s">
        <v>175</v>
      </c>
      <c r="P292" s="8">
        <v>22</v>
      </c>
      <c r="Q292" s="8" t="s">
        <v>319</v>
      </c>
    </row>
    <row r="293" customHeight="1" spans="1:17">
      <c r="A293" s="36">
        <v>292</v>
      </c>
      <c r="B293" s="8" t="s">
        <v>98</v>
      </c>
      <c r="C293" s="12" t="s">
        <v>169</v>
      </c>
      <c r="D293" s="20">
        <v>7500</v>
      </c>
      <c r="E293" s="8" t="s">
        <v>315</v>
      </c>
      <c r="F293" s="12">
        <v>2023</v>
      </c>
      <c r="G293" s="12"/>
      <c r="H293" s="8">
        <v>1</v>
      </c>
      <c r="I293" s="8">
        <v>0</v>
      </c>
      <c r="J293" s="8" t="s">
        <v>321</v>
      </c>
      <c r="K293" s="8" t="s">
        <v>325</v>
      </c>
      <c r="L293" s="8" t="s">
        <v>317</v>
      </c>
      <c r="M293" s="8" t="s">
        <v>326</v>
      </c>
      <c r="N293" s="21">
        <v>44</v>
      </c>
      <c r="O293" s="21" t="s">
        <v>170</v>
      </c>
      <c r="P293" s="8">
        <v>24</v>
      </c>
      <c r="Q293" s="8" t="s">
        <v>319</v>
      </c>
    </row>
    <row r="294" customHeight="1" spans="1:17">
      <c r="A294" s="36">
        <v>293</v>
      </c>
      <c r="B294" s="8" t="s">
        <v>83</v>
      </c>
      <c r="C294" s="12" t="s">
        <v>84</v>
      </c>
      <c r="D294" s="20">
        <v>25000</v>
      </c>
      <c r="E294" s="8" t="s">
        <v>337</v>
      </c>
      <c r="F294" s="12">
        <v>2001</v>
      </c>
      <c r="G294" s="12"/>
      <c r="H294" s="8">
        <v>1</v>
      </c>
      <c r="I294" s="8">
        <v>1</v>
      </c>
      <c r="J294" s="8" t="s">
        <v>316</v>
      </c>
      <c r="K294" s="8" t="s">
        <v>316</v>
      </c>
      <c r="L294" s="8" t="s">
        <v>317</v>
      </c>
      <c r="M294" s="8" t="s">
        <v>335</v>
      </c>
      <c r="N294" s="21">
        <v>41</v>
      </c>
      <c r="O294" s="23">
        <v>45203</v>
      </c>
      <c r="P294" s="8">
        <v>20</v>
      </c>
      <c r="Q294" s="8" t="s">
        <v>319</v>
      </c>
    </row>
    <row r="295" customHeight="1" spans="1:17">
      <c r="A295" s="36">
        <v>294</v>
      </c>
      <c r="B295" s="8" t="s">
        <v>154</v>
      </c>
      <c r="C295" s="12" t="s">
        <v>155</v>
      </c>
      <c r="D295" s="20">
        <v>70000</v>
      </c>
      <c r="E295" s="8" t="s">
        <v>337</v>
      </c>
      <c r="F295" s="12">
        <v>1997</v>
      </c>
      <c r="G295" s="12"/>
      <c r="H295" s="8">
        <v>1</v>
      </c>
      <c r="I295" s="8">
        <v>1</v>
      </c>
      <c r="J295" s="8" t="s">
        <v>316</v>
      </c>
      <c r="K295" s="8" t="s">
        <v>316</v>
      </c>
      <c r="L295" s="8" t="s">
        <v>317</v>
      </c>
      <c r="M295" s="8" t="s">
        <v>344</v>
      </c>
      <c r="N295" s="21" t="s">
        <v>157</v>
      </c>
      <c r="O295" s="23">
        <v>45141</v>
      </c>
      <c r="P295" s="8">
        <v>22</v>
      </c>
      <c r="Q295" s="8" t="s">
        <v>319</v>
      </c>
    </row>
    <row r="296" customHeight="1" spans="1:17">
      <c r="A296" s="36">
        <v>295</v>
      </c>
      <c r="B296" s="8" t="s">
        <v>105</v>
      </c>
      <c r="C296" s="12" t="s">
        <v>106</v>
      </c>
      <c r="D296" s="20">
        <v>5500</v>
      </c>
      <c r="E296" s="8" t="s">
        <v>315</v>
      </c>
      <c r="F296" s="12">
        <v>1996</v>
      </c>
      <c r="G296" s="12"/>
      <c r="H296" s="8">
        <v>0</v>
      </c>
      <c r="I296" s="8">
        <v>0</v>
      </c>
      <c r="J296" s="8" t="s">
        <v>316</v>
      </c>
      <c r="K296" s="8" t="s">
        <v>325</v>
      </c>
      <c r="L296" s="8" t="s">
        <v>317</v>
      </c>
      <c r="M296" s="8" t="s">
        <v>339</v>
      </c>
      <c r="N296" s="21">
        <v>41</v>
      </c>
      <c r="O296" s="23">
        <v>45207</v>
      </c>
      <c r="P296" s="8">
        <v>20</v>
      </c>
      <c r="Q296" s="8" t="s">
        <v>319</v>
      </c>
    </row>
    <row r="297" customHeight="1" spans="1:17">
      <c r="A297" s="36">
        <v>296</v>
      </c>
      <c r="B297" s="8" t="s">
        <v>125</v>
      </c>
      <c r="C297" s="12" t="s">
        <v>126</v>
      </c>
      <c r="D297" s="20">
        <v>12000</v>
      </c>
      <c r="E297" s="8" t="s">
        <v>315</v>
      </c>
      <c r="F297" s="12">
        <v>2023</v>
      </c>
      <c r="G297" s="12"/>
      <c r="H297" s="8">
        <v>0</v>
      </c>
      <c r="I297" s="8">
        <v>0</v>
      </c>
      <c r="J297" s="8" t="s">
        <v>321</v>
      </c>
      <c r="K297" s="8" t="s">
        <v>345</v>
      </c>
      <c r="L297" s="8" t="s">
        <v>317</v>
      </c>
      <c r="M297" s="8" t="s">
        <v>318</v>
      </c>
      <c r="N297" s="21">
        <v>45</v>
      </c>
      <c r="O297" s="21" t="s">
        <v>128</v>
      </c>
      <c r="P297" s="8">
        <v>23</v>
      </c>
      <c r="Q297" s="8" t="s">
        <v>319</v>
      </c>
    </row>
    <row r="298" customHeight="1" spans="1:17">
      <c r="A298" s="36">
        <v>297</v>
      </c>
      <c r="B298" s="8" t="s">
        <v>135</v>
      </c>
      <c r="C298" s="12" t="s">
        <v>136</v>
      </c>
      <c r="D298" s="20">
        <v>7500</v>
      </c>
      <c r="E298" s="8" t="s">
        <v>337</v>
      </c>
      <c r="F298" s="12">
        <v>2013</v>
      </c>
      <c r="G298" s="12"/>
      <c r="H298" s="8">
        <v>1</v>
      </c>
      <c r="I298" s="8">
        <v>1</v>
      </c>
      <c r="J298" s="8" t="s">
        <v>316</v>
      </c>
      <c r="K298" s="8" t="s">
        <v>322</v>
      </c>
      <c r="L298" s="8" t="s">
        <v>317</v>
      </c>
      <c r="M298" s="8" t="s">
        <v>326</v>
      </c>
      <c r="N298" s="21">
        <v>44</v>
      </c>
      <c r="O298" s="21" t="s">
        <v>268</v>
      </c>
      <c r="P298" s="8">
        <v>22</v>
      </c>
      <c r="Q298" s="8" t="s">
        <v>319</v>
      </c>
    </row>
    <row r="299" customHeight="1" spans="1:17">
      <c r="A299" s="36">
        <v>298</v>
      </c>
      <c r="B299" s="8" t="s">
        <v>78</v>
      </c>
      <c r="C299" s="12" t="s">
        <v>79</v>
      </c>
      <c r="D299" s="20">
        <v>20000</v>
      </c>
      <c r="E299" s="8" t="s">
        <v>328</v>
      </c>
      <c r="F299" s="12">
        <v>2014</v>
      </c>
      <c r="G299" s="12"/>
      <c r="H299" s="8">
        <v>0</v>
      </c>
      <c r="I299" s="8">
        <v>1</v>
      </c>
      <c r="J299" s="8" t="s">
        <v>348</v>
      </c>
      <c r="K299" s="8" t="s">
        <v>325</v>
      </c>
      <c r="L299" s="8" t="s">
        <v>317</v>
      </c>
      <c r="M299" s="8" t="s">
        <v>327</v>
      </c>
      <c r="N299" s="21">
        <v>38</v>
      </c>
      <c r="O299" s="23">
        <v>45163</v>
      </c>
      <c r="P299" s="8">
        <v>20</v>
      </c>
      <c r="Q299" s="8" t="s">
        <v>319</v>
      </c>
    </row>
    <row r="300" customHeight="1" spans="1:17">
      <c r="A300" s="36">
        <v>299</v>
      </c>
      <c r="B300" s="8" t="s">
        <v>147</v>
      </c>
      <c r="C300" s="12" t="s">
        <v>148</v>
      </c>
      <c r="D300" s="20">
        <v>8500</v>
      </c>
      <c r="E300" s="8" t="s">
        <v>315</v>
      </c>
      <c r="F300" s="12">
        <v>1995</v>
      </c>
      <c r="G300" s="12"/>
      <c r="H300" s="8">
        <v>1</v>
      </c>
      <c r="I300" s="8">
        <v>0</v>
      </c>
      <c r="J300" s="8" t="s">
        <v>316</v>
      </c>
      <c r="K300" s="8" t="s">
        <v>316</v>
      </c>
      <c r="L300" s="8" t="s">
        <v>317</v>
      </c>
      <c r="M300" s="8" t="s">
        <v>326</v>
      </c>
      <c r="N300" s="21">
        <v>38</v>
      </c>
      <c r="O300" s="21" t="s">
        <v>149</v>
      </c>
      <c r="P300" s="8">
        <v>22</v>
      </c>
      <c r="Q300" s="8" t="s">
        <v>319</v>
      </c>
    </row>
    <row r="301" customHeight="1" spans="1:17">
      <c r="A301" s="36">
        <v>300</v>
      </c>
      <c r="B301" s="8" t="s">
        <v>152</v>
      </c>
      <c r="C301" s="12" t="s">
        <v>202</v>
      </c>
      <c r="D301" s="20">
        <v>12000</v>
      </c>
      <c r="E301" s="8" t="s">
        <v>315</v>
      </c>
      <c r="F301" s="12">
        <v>2003</v>
      </c>
      <c r="G301" s="12"/>
      <c r="H301" s="8">
        <v>0</v>
      </c>
      <c r="I301" s="8">
        <v>0</v>
      </c>
      <c r="J301" s="8" t="s">
        <v>340</v>
      </c>
      <c r="K301" s="8" t="s">
        <v>322</v>
      </c>
      <c r="L301" s="8" t="s">
        <v>317</v>
      </c>
      <c r="M301" s="8" t="s">
        <v>326</v>
      </c>
      <c r="N301" s="21">
        <v>42</v>
      </c>
      <c r="O301" s="21" t="s">
        <v>173</v>
      </c>
      <c r="P301" s="8">
        <v>24</v>
      </c>
      <c r="Q301" s="8" t="s">
        <v>319</v>
      </c>
    </row>
    <row r="302" customHeight="1" spans="1:17">
      <c r="A302" s="36">
        <v>301</v>
      </c>
      <c r="B302" s="8" t="s">
        <v>129</v>
      </c>
      <c r="C302" s="12" t="s">
        <v>158</v>
      </c>
      <c r="D302" s="20">
        <v>6000</v>
      </c>
      <c r="E302" s="8" t="s">
        <v>328</v>
      </c>
      <c r="F302" s="12">
        <v>2009</v>
      </c>
      <c r="G302" s="12"/>
      <c r="H302" s="8">
        <v>1</v>
      </c>
      <c r="I302" s="8">
        <v>1</v>
      </c>
      <c r="J302" s="8" t="s">
        <v>316</v>
      </c>
      <c r="K302" s="8" t="s">
        <v>325</v>
      </c>
      <c r="L302" s="8" t="s">
        <v>317</v>
      </c>
      <c r="M302" s="8" t="s">
        <v>326</v>
      </c>
      <c r="N302" s="21">
        <v>42</v>
      </c>
      <c r="O302" s="21" t="s">
        <v>168</v>
      </c>
      <c r="P302" s="8">
        <v>20</v>
      </c>
      <c r="Q302" s="8" t="s">
        <v>319</v>
      </c>
    </row>
    <row r="303" customHeight="1" spans="1:17">
      <c r="A303" s="36">
        <v>302</v>
      </c>
      <c r="B303" s="8" t="s">
        <v>87</v>
      </c>
      <c r="C303" s="12" t="s">
        <v>88</v>
      </c>
      <c r="D303" s="20">
        <v>12000</v>
      </c>
      <c r="E303" s="8" t="s">
        <v>337</v>
      </c>
      <c r="F303" s="12">
        <v>1998</v>
      </c>
      <c r="G303" s="12"/>
      <c r="H303" s="8">
        <v>1</v>
      </c>
      <c r="I303" s="8">
        <v>0</v>
      </c>
      <c r="J303" s="8" t="s">
        <v>316</v>
      </c>
      <c r="K303" s="8" t="s">
        <v>322</v>
      </c>
      <c r="L303" s="8" t="s">
        <v>317</v>
      </c>
      <c r="M303" s="8" t="s">
        <v>336</v>
      </c>
      <c r="N303" s="21">
        <v>41</v>
      </c>
      <c r="O303" s="21">
        <v>11</v>
      </c>
      <c r="P303" s="8">
        <v>22</v>
      </c>
      <c r="Q303" s="8" t="s">
        <v>319</v>
      </c>
    </row>
    <row r="304" customHeight="1" spans="1:17">
      <c r="A304" s="36">
        <v>303</v>
      </c>
      <c r="B304" s="8" t="s">
        <v>83</v>
      </c>
      <c r="C304" s="12" t="s">
        <v>84</v>
      </c>
      <c r="D304" s="20">
        <v>22000</v>
      </c>
      <c r="E304" s="8" t="s">
        <v>315</v>
      </c>
      <c r="F304" s="12">
        <v>2021</v>
      </c>
      <c r="G304" s="12"/>
      <c r="H304" s="8">
        <v>1</v>
      </c>
      <c r="I304" s="8">
        <v>0</v>
      </c>
      <c r="J304" s="8" t="s">
        <v>316</v>
      </c>
      <c r="K304" s="8" t="s">
        <v>316</v>
      </c>
      <c r="L304" s="8" t="s">
        <v>317</v>
      </c>
      <c r="M304" s="8" t="s">
        <v>335</v>
      </c>
      <c r="N304" s="21">
        <v>41</v>
      </c>
      <c r="O304" s="23">
        <v>45203</v>
      </c>
      <c r="P304" s="8">
        <v>20</v>
      </c>
      <c r="Q304" s="8" t="s">
        <v>319</v>
      </c>
    </row>
    <row r="305" customHeight="1" spans="1:17">
      <c r="A305" s="36">
        <v>304</v>
      </c>
      <c r="B305" s="8" t="s">
        <v>152</v>
      </c>
      <c r="C305" s="12" t="s">
        <v>153</v>
      </c>
      <c r="D305" s="20">
        <v>8500</v>
      </c>
      <c r="E305" s="8" t="s">
        <v>337</v>
      </c>
      <c r="F305" s="12">
        <v>1995</v>
      </c>
      <c r="G305" s="12"/>
      <c r="H305" s="8">
        <v>0</v>
      </c>
      <c r="I305" s="8">
        <v>1</v>
      </c>
      <c r="J305" s="8" t="s">
        <v>321</v>
      </c>
      <c r="K305" s="8" t="s">
        <v>322</v>
      </c>
      <c r="L305" s="8" t="s">
        <v>317</v>
      </c>
      <c r="M305" s="8" t="s">
        <v>335</v>
      </c>
      <c r="N305" s="21">
        <v>42</v>
      </c>
      <c r="O305" s="23">
        <v>45204</v>
      </c>
      <c r="P305" s="8">
        <v>22</v>
      </c>
      <c r="Q305" s="8" t="s">
        <v>319</v>
      </c>
    </row>
    <row r="306" customHeight="1" spans="1:17">
      <c r="A306" s="36">
        <v>305</v>
      </c>
      <c r="B306" s="8" t="s">
        <v>98</v>
      </c>
      <c r="C306" s="12" t="s">
        <v>163</v>
      </c>
      <c r="D306" s="20">
        <v>7200</v>
      </c>
      <c r="E306" s="8" t="s">
        <v>315</v>
      </c>
      <c r="F306" s="12">
        <v>2017</v>
      </c>
      <c r="G306" s="12"/>
      <c r="H306" s="8">
        <v>0</v>
      </c>
      <c r="I306" s="8">
        <v>0</v>
      </c>
      <c r="J306" s="8" t="s">
        <v>316</v>
      </c>
      <c r="K306" s="8" t="s">
        <v>325</v>
      </c>
      <c r="L306" s="8" t="s">
        <v>330</v>
      </c>
      <c r="M306" s="8" t="s">
        <v>318</v>
      </c>
      <c r="N306" s="21">
        <v>44</v>
      </c>
      <c r="O306" s="21" t="s">
        <v>170</v>
      </c>
      <c r="P306" s="8">
        <v>24</v>
      </c>
      <c r="Q306" s="8" t="s">
        <v>319</v>
      </c>
    </row>
    <row r="307" customHeight="1" spans="1:17">
      <c r="A307" s="36">
        <v>306</v>
      </c>
      <c r="B307" s="8" t="s">
        <v>78</v>
      </c>
      <c r="C307" s="12" t="s">
        <v>79</v>
      </c>
      <c r="D307" s="20">
        <v>16000</v>
      </c>
      <c r="E307" s="8" t="s">
        <v>328</v>
      </c>
      <c r="F307" s="12">
        <v>2023</v>
      </c>
      <c r="G307" s="12"/>
      <c r="H307" s="8">
        <v>1</v>
      </c>
      <c r="I307" s="8">
        <v>1</v>
      </c>
      <c r="J307" s="8" t="s">
        <v>350</v>
      </c>
      <c r="K307" s="8" t="s">
        <v>325</v>
      </c>
      <c r="L307" s="8" t="s">
        <v>330</v>
      </c>
      <c r="M307" s="8" t="s">
        <v>327</v>
      </c>
      <c r="N307" s="21">
        <v>40</v>
      </c>
      <c r="O307" s="23">
        <v>45078</v>
      </c>
      <c r="P307" s="8">
        <v>20</v>
      </c>
      <c r="Q307" s="8" t="s">
        <v>319</v>
      </c>
    </row>
    <row r="308" customHeight="1" spans="1:17">
      <c r="A308" s="36">
        <v>307</v>
      </c>
      <c r="B308" s="8" t="s">
        <v>144</v>
      </c>
      <c r="C308" s="12" t="s">
        <v>251</v>
      </c>
      <c r="D308" s="20">
        <v>5800</v>
      </c>
      <c r="E308" s="8" t="s">
        <v>328</v>
      </c>
      <c r="F308" s="12">
        <v>2006</v>
      </c>
      <c r="G308" s="12"/>
      <c r="H308" s="8">
        <v>0</v>
      </c>
      <c r="I308" s="8">
        <v>0</v>
      </c>
      <c r="J308" s="8" t="s">
        <v>316</v>
      </c>
      <c r="K308" s="8" t="s">
        <v>316</v>
      </c>
      <c r="L308" s="8" t="s">
        <v>329</v>
      </c>
      <c r="M308" s="8" t="s">
        <v>327</v>
      </c>
      <c r="N308" s="21">
        <v>30</v>
      </c>
      <c r="O308" s="23">
        <v>45109</v>
      </c>
      <c r="P308" s="8">
        <v>15</v>
      </c>
      <c r="Q308" s="8" t="s">
        <v>319</v>
      </c>
    </row>
    <row r="309" customHeight="1" spans="1:17">
      <c r="A309" s="36">
        <v>308</v>
      </c>
      <c r="B309" s="8" t="s">
        <v>135</v>
      </c>
      <c r="C309" s="12" t="s">
        <v>136</v>
      </c>
      <c r="D309" s="20">
        <v>8900</v>
      </c>
      <c r="E309" s="8" t="s">
        <v>337</v>
      </c>
      <c r="F309" s="12">
        <v>2020</v>
      </c>
      <c r="G309" s="12"/>
      <c r="H309" s="8">
        <v>0</v>
      </c>
      <c r="I309" s="8">
        <v>1</v>
      </c>
      <c r="J309" s="8" t="s">
        <v>316</v>
      </c>
      <c r="K309" s="8" t="s">
        <v>322</v>
      </c>
      <c r="L309" s="8" t="s">
        <v>317</v>
      </c>
      <c r="M309" s="8" t="s">
        <v>326</v>
      </c>
      <c r="N309" s="21" t="s">
        <v>217</v>
      </c>
      <c r="O309" s="23">
        <v>45266</v>
      </c>
      <c r="P309" s="8">
        <v>22</v>
      </c>
      <c r="Q309" s="8" t="s">
        <v>319</v>
      </c>
    </row>
    <row r="310" customHeight="1" spans="1:17">
      <c r="A310" s="36">
        <v>309</v>
      </c>
      <c r="B310" s="8" t="s">
        <v>105</v>
      </c>
      <c r="C310" s="12" t="s">
        <v>269</v>
      </c>
      <c r="D310" s="20">
        <v>7600</v>
      </c>
      <c r="E310" s="8" t="s">
        <v>324</v>
      </c>
      <c r="F310" s="12">
        <v>2012</v>
      </c>
      <c r="G310" s="12"/>
      <c r="H310" s="8">
        <v>0</v>
      </c>
      <c r="I310" s="8">
        <v>1</v>
      </c>
      <c r="J310" s="8" t="s">
        <v>316</v>
      </c>
      <c r="K310" s="8" t="s">
        <v>325</v>
      </c>
      <c r="L310" s="8" t="s">
        <v>317</v>
      </c>
      <c r="M310" s="8" t="s">
        <v>327</v>
      </c>
      <c r="N310" s="21">
        <v>41</v>
      </c>
      <c r="O310" s="21" t="s">
        <v>159</v>
      </c>
      <c r="P310" s="8">
        <v>20</v>
      </c>
      <c r="Q310" s="8" t="s">
        <v>319</v>
      </c>
    </row>
    <row r="311" customHeight="1" spans="1:17">
      <c r="A311" s="36">
        <v>310</v>
      </c>
      <c r="B311" s="8" t="s">
        <v>154</v>
      </c>
      <c r="C311" s="12" t="s">
        <v>155</v>
      </c>
      <c r="D311" s="20">
        <v>57000</v>
      </c>
      <c r="E311" s="8" t="s">
        <v>337</v>
      </c>
      <c r="F311" s="12">
        <v>2022</v>
      </c>
      <c r="G311" s="12"/>
      <c r="H311" s="8">
        <v>1</v>
      </c>
      <c r="I311" s="8">
        <v>0</v>
      </c>
      <c r="J311" s="8" t="s">
        <v>316</v>
      </c>
      <c r="K311" s="8" t="s">
        <v>316</v>
      </c>
      <c r="L311" s="8" t="s">
        <v>317</v>
      </c>
      <c r="M311" s="8" t="s">
        <v>344</v>
      </c>
      <c r="N311" s="21" t="s">
        <v>161</v>
      </c>
      <c r="O311" s="23">
        <v>45141</v>
      </c>
      <c r="P311" s="8">
        <v>20</v>
      </c>
      <c r="Q311" s="8" t="s">
        <v>319</v>
      </c>
    </row>
    <row r="312" customHeight="1" spans="1:17">
      <c r="A312" s="36">
        <v>311</v>
      </c>
      <c r="B312" s="8" t="s">
        <v>114</v>
      </c>
      <c r="C312" s="12" t="s">
        <v>115</v>
      </c>
      <c r="D312" s="20">
        <v>6500</v>
      </c>
      <c r="E312" s="8" t="s">
        <v>315</v>
      </c>
      <c r="F312" s="12">
        <v>2007</v>
      </c>
      <c r="G312" s="12"/>
      <c r="H312" s="8">
        <v>0</v>
      </c>
      <c r="I312" s="8">
        <v>0</v>
      </c>
      <c r="J312" s="8" t="s">
        <v>321</v>
      </c>
      <c r="K312" s="8" t="s">
        <v>325</v>
      </c>
      <c r="L312" s="8" t="s">
        <v>317</v>
      </c>
      <c r="M312" s="8" t="s">
        <v>326</v>
      </c>
      <c r="N312" s="21">
        <v>42</v>
      </c>
      <c r="O312" s="23">
        <v>45268</v>
      </c>
      <c r="P312" s="8">
        <v>22</v>
      </c>
      <c r="Q312" s="8" t="s">
        <v>319</v>
      </c>
    </row>
    <row r="313" customHeight="1" spans="1:17">
      <c r="A313" s="36">
        <v>312</v>
      </c>
      <c r="B313" s="8" t="s">
        <v>87</v>
      </c>
      <c r="C313" s="12" t="s">
        <v>88</v>
      </c>
      <c r="D313" s="20">
        <v>21000</v>
      </c>
      <c r="E313" s="8" t="s">
        <v>337</v>
      </c>
      <c r="F313" s="12">
        <v>2018</v>
      </c>
      <c r="G313" s="12"/>
      <c r="H313" s="8">
        <v>1</v>
      </c>
      <c r="I313" s="8">
        <v>0</v>
      </c>
      <c r="J313" s="8" t="s">
        <v>316</v>
      </c>
      <c r="K313" s="8" t="s">
        <v>316</v>
      </c>
      <c r="L313" s="8" t="s">
        <v>317</v>
      </c>
      <c r="M313" s="8" t="s">
        <v>336</v>
      </c>
      <c r="N313" s="21" t="s">
        <v>216</v>
      </c>
      <c r="O313" s="21">
        <v>11</v>
      </c>
      <c r="P313" s="8">
        <v>22</v>
      </c>
      <c r="Q313" s="8" t="s">
        <v>319</v>
      </c>
    </row>
    <row r="314" customHeight="1" spans="1:17">
      <c r="A314" s="36">
        <v>313</v>
      </c>
      <c r="B314" s="8" t="s">
        <v>129</v>
      </c>
      <c r="C314" s="12" t="s">
        <v>270</v>
      </c>
      <c r="D314" s="20">
        <v>6000</v>
      </c>
      <c r="E314" s="8" t="s">
        <v>328</v>
      </c>
      <c r="F314" s="12">
        <v>1997</v>
      </c>
      <c r="G314" s="12"/>
      <c r="H314" s="8">
        <v>1</v>
      </c>
      <c r="I314" s="8">
        <v>0</v>
      </c>
      <c r="J314" s="8" t="s">
        <v>316</v>
      </c>
      <c r="K314" s="8" t="s">
        <v>325</v>
      </c>
      <c r="L314" s="8" t="s">
        <v>317</v>
      </c>
      <c r="M314" s="8" t="s">
        <v>326</v>
      </c>
      <c r="N314" s="21">
        <v>38</v>
      </c>
      <c r="O314" s="21" t="s">
        <v>245</v>
      </c>
      <c r="P314" s="8">
        <v>20</v>
      </c>
      <c r="Q314" s="8" t="s">
        <v>319</v>
      </c>
    </row>
    <row r="315" customHeight="1" spans="1:17">
      <c r="A315" s="36">
        <v>314</v>
      </c>
      <c r="B315" s="8" t="s">
        <v>14</v>
      </c>
      <c r="C315" s="12" t="s">
        <v>262</v>
      </c>
      <c r="D315" s="20">
        <v>29500</v>
      </c>
      <c r="E315" s="8" t="s">
        <v>361</v>
      </c>
      <c r="F315" s="12">
        <v>2006</v>
      </c>
      <c r="G315" s="12"/>
      <c r="H315" s="8">
        <v>0</v>
      </c>
      <c r="I315" s="8">
        <v>1</v>
      </c>
      <c r="J315" s="8" t="s">
        <v>362</v>
      </c>
      <c r="K315" s="8" t="s">
        <v>325</v>
      </c>
      <c r="L315" s="8" t="s">
        <v>317</v>
      </c>
      <c r="M315" s="8" t="s">
        <v>326</v>
      </c>
      <c r="N315" s="21">
        <v>40</v>
      </c>
      <c r="O315" s="23">
        <v>45264</v>
      </c>
      <c r="P315" s="8">
        <v>20</v>
      </c>
      <c r="Q315" s="8" t="s">
        <v>319</v>
      </c>
    </row>
    <row r="316" customHeight="1" spans="1:17">
      <c r="A316" s="36">
        <v>315</v>
      </c>
      <c r="B316" s="8" t="s">
        <v>83</v>
      </c>
      <c r="C316" s="12" t="s">
        <v>84</v>
      </c>
      <c r="D316" s="20">
        <v>36500</v>
      </c>
      <c r="E316" s="8" t="s">
        <v>337</v>
      </c>
      <c r="F316" s="12">
        <v>1996</v>
      </c>
      <c r="G316" s="12"/>
      <c r="H316" s="8">
        <v>0</v>
      </c>
      <c r="I316" s="8">
        <v>0</v>
      </c>
      <c r="J316" s="8" t="s">
        <v>348</v>
      </c>
      <c r="K316" s="8" t="s">
        <v>348</v>
      </c>
      <c r="L316" s="8" t="s">
        <v>317</v>
      </c>
      <c r="M316" s="8" t="s">
        <v>335</v>
      </c>
      <c r="N316" s="21">
        <v>37</v>
      </c>
      <c r="O316" s="23">
        <v>45177</v>
      </c>
      <c r="P316" s="8">
        <v>18</v>
      </c>
      <c r="Q316" s="8" t="s">
        <v>319</v>
      </c>
    </row>
    <row r="317" customHeight="1" spans="1:17">
      <c r="A317" s="36">
        <v>316</v>
      </c>
      <c r="B317" s="8" t="s">
        <v>154</v>
      </c>
      <c r="C317" s="12" t="s">
        <v>155</v>
      </c>
      <c r="D317" s="20">
        <v>51000</v>
      </c>
      <c r="E317" s="8" t="s">
        <v>337</v>
      </c>
      <c r="F317" s="12">
        <v>2008</v>
      </c>
      <c r="G317" s="12"/>
      <c r="H317" s="8">
        <v>0</v>
      </c>
      <c r="I317" s="8">
        <v>0</v>
      </c>
      <c r="J317" s="8" t="s">
        <v>316</v>
      </c>
      <c r="K317" s="8" t="s">
        <v>316</v>
      </c>
      <c r="L317" s="8" t="s">
        <v>317</v>
      </c>
      <c r="M317" s="8" t="s">
        <v>344</v>
      </c>
      <c r="N317" s="21" t="s">
        <v>157</v>
      </c>
      <c r="O317" s="23">
        <v>45141</v>
      </c>
      <c r="P317" s="8">
        <v>22</v>
      </c>
      <c r="Q317" s="8" t="s">
        <v>319</v>
      </c>
    </row>
    <row r="318" customHeight="1" spans="1:17">
      <c r="A318" s="36">
        <v>317</v>
      </c>
      <c r="B318" s="8" t="s">
        <v>105</v>
      </c>
      <c r="C318" s="12" t="s">
        <v>273</v>
      </c>
      <c r="D318" s="20">
        <v>8800</v>
      </c>
      <c r="E318" s="8" t="s">
        <v>324</v>
      </c>
      <c r="F318" s="12">
        <v>2023</v>
      </c>
      <c r="G318" s="12"/>
      <c r="H318" s="8">
        <v>1</v>
      </c>
      <c r="I318" s="8">
        <v>0</v>
      </c>
      <c r="J318" s="8" t="s">
        <v>316</v>
      </c>
      <c r="K318" s="8" t="s">
        <v>325</v>
      </c>
      <c r="L318" s="8" t="s">
        <v>317</v>
      </c>
      <c r="M318" s="8" t="s">
        <v>327</v>
      </c>
      <c r="N318" s="21" t="s">
        <v>178</v>
      </c>
      <c r="O318" s="21" t="s">
        <v>218</v>
      </c>
      <c r="P318" s="8">
        <v>22</v>
      </c>
      <c r="Q318" s="8" t="s">
        <v>319</v>
      </c>
    </row>
    <row r="319" customHeight="1" spans="1:17">
      <c r="A319" s="36">
        <v>318</v>
      </c>
      <c r="B319" s="8" t="s">
        <v>125</v>
      </c>
      <c r="C319" s="12" t="s">
        <v>126</v>
      </c>
      <c r="D319" s="20">
        <v>13500</v>
      </c>
      <c r="E319" s="8" t="s">
        <v>315</v>
      </c>
      <c r="F319" s="12">
        <v>2012</v>
      </c>
      <c r="G319" s="12"/>
      <c r="H319" s="8">
        <v>0</v>
      </c>
      <c r="I319" s="8">
        <v>1</v>
      </c>
      <c r="J319" s="8" t="s">
        <v>316</v>
      </c>
      <c r="K319" s="8" t="s">
        <v>322</v>
      </c>
      <c r="L319" s="8" t="s">
        <v>317</v>
      </c>
      <c r="M319" s="8" t="s">
        <v>318</v>
      </c>
      <c r="N319" s="21">
        <v>45</v>
      </c>
      <c r="O319" s="21" t="s">
        <v>128</v>
      </c>
      <c r="P319" s="8">
        <v>23</v>
      </c>
      <c r="Q319" s="8" t="s">
        <v>319</v>
      </c>
    </row>
    <row r="320" customHeight="1" spans="1:17">
      <c r="A320" s="36">
        <v>319</v>
      </c>
      <c r="B320" s="8" t="s">
        <v>152</v>
      </c>
      <c r="C320" s="12" t="s">
        <v>202</v>
      </c>
      <c r="D320" s="20">
        <v>19500</v>
      </c>
      <c r="E320" s="8" t="s">
        <v>315</v>
      </c>
      <c r="F320" s="12">
        <v>2014</v>
      </c>
      <c r="G320" s="12"/>
      <c r="H320" s="8">
        <v>1</v>
      </c>
      <c r="I320" s="8">
        <v>0</v>
      </c>
      <c r="J320" s="8" t="s">
        <v>357</v>
      </c>
      <c r="K320" s="8" t="s">
        <v>322</v>
      </c>
      <c r="L320" s="8" t="s">
        <v>317</v>
      </c>
      <c r="M320" s="8" t="s">
        <v>326</v>
      </c>
      <c r="N320" s="21">
        <v>44</v>
      </c>
      <c r="O320" s="21" t="s">
        <v>93</v>
      </c>
      <c r="P320" s="8">
        <v>22</v>
      </c>
      <c r="Q320" s="8" t="s">
        <v>319</v>
      </c>
    </row>
    <row r="321" customHeight="1" spans="1:17">
      <c r="A321" s="36">
        <v>320</v>
      </c>
      <c r="B321" s="8" t="s">
        <v>135</v>
      </c>
      <c r="C321" s="12" t="s">
        <v>136</v>
      </c>
      <c r="D321" s="20">
        <v>7000</v>
      </c>
      <c r="E321" s="8" t="s">
        <v>337</v>
      </c>
      <c r="F321" s="12">
        <v>1998</v>
      </c>
      <c r="G321" s="12"/>
      <c r="H321" s="8">
        <v>1</v>
      </c>
      <c r="I321" s="8">
        <v>1</v>
      </c>
      <c r="J321" s="8" t="s">
        <v>316</v>
      </c>
      <c r="K321" s="8" t="s">
        <v>322</v>
      </c>
      <c r="L321" s="8" t="s">
        <v>317</v>
      </c>
      <c r="M321" s="8" t="s">
        <v>326</v>
      </c>
      <c r="N321" s="21">
        <v>43</v>
      </c>
      <c r="O321" s="23">
        <v>45266</v>
      </c>
      <c r="P321" s="8">
        <v>22</v>
      </c>
      <c r="Q321" s="8" t="s">
        <v>319</v>
      </c>
    </row>
    <row r="322" customHeight="1" spans="1:17">
      <c r="A322" s="36">
        <v>321</v>
      </c>
      <c r="B322" s="8" t="s">
        <v>78</v>
      </c>
      <c r="C322" s="12" t="s">
        <v>79</v>
      </c>
      <c r="D322" s="20">
        <v>23000</v>
      </c>
      <c r="E322" s="8" t="s">
        <v>328</v>
      </c>
      <c r="F322" s="12">
        <v>2008</v>
      </c>
      <c r="G322" s="12"/>
      <c r="H322" s="8">
        <v>0</v>
      </c>
      <c r="I322" s="8">
        <v>1</v>
      </c>
      <c r="J322" s="8" t="s">
        <v>334</v>
      </c>
      <c r="K322" s="8" t="s">
        <v>325</v>
      </c>
      <c r="L322" s="8" t="s">
        <v>330</v>
      </c>
      <c r="M322" s="8" t="s">
        <v>327</v>
      </c>
      <c r="N322" s="21">
        <v>38</v>
      </c>
      <c r="O322" s="21" t="s">
        <v>215</v>
      </c>
      <c r="P322" s="8">
        <v>20</v>
      </c>
      <c r="Q322" s="8" t="s">
        <v>319</v>
      </c>
    </row>
    <row r="323" customHeight="1" spans="1:17">
      <c r="A323" s="36">
        <v>322</v>
      </c>
      <c r="B323" s="8" t="s">
        <v>147</v>
      </c>
      <c r="C323" s="12" t="s">
        <v>148</v>
      </c>
      <c r="D323" s="20">
        <v>9500</v>
      </c>
      <c r="E323" s="8" t="s">
        <v>315</v>
      </c>
      <c r="F323" s="12">
        <v>2007</v>
      </c>
      <c r="G323" s="12"/>
      <c r="H323" s="8">
        <v>0</v>
      </c>
      <c r="I323" s="8">
        <v>0</v>
      </c>
      <c r="J323" s="8" t="s">
        <v>316</v>
      </c>
      <c r="K323" s="8" t="s">
        <v>316</v>
      </c>
      <c r="L323" s="8" t="s">
        <v>317</v>
      </c>
      <c r="M323" s="8" t="s">
        <v>326</v>
      </c>
      <c r="N323" s="21">
        <v>42</v>
      </c>
      <c r="O323" s="21" t="s">
        <v>149</v>
      </c>
      <c r="P323" s="8">
        <v>25</v>
      </c>
      <c r="Q323" s="8" t="s">
        <v>319</v>
      </c>
    </row>
    <row r="324" customHeight="1" spans="1:17">
      <c r="A324" s="36">
        <v>323</v>
      </c>
      <c r="B324" s="8" t="s">
        <v>133</v>
      </c>
      <c r="C324" s="12" t="s">
        <v>203</v>
      </c>
      <c r="D324" s="20">
        <v>18500</v>
      </c>
      <c r="E324" s="8" t="s">
        <v>328</v>
      </c>
      <c r="F324" s="12">
        <v>2002</v>
      </c>
      <c r="G324" s="12"/>
      <c r="H324" s="8">
        <v>0</v>
      </c>
      <c r="I324" s="8">
        <v>1</v>
      </c>
      <c r="J324" s="8" t="s">
        <v>334</v>
      </c>
      <c r="K324" s="8" t="s">
        <v>325</v>
      </c>
      <c r="L324" s="8" t="s">
        <v>330</v>
      </c>
      <c r="M324" s="8" t="s">
        <v>327</v>
      </c>
      <c r="N324" s="21">
        <v>40</v>
      </c>
      <c r="O324" s="21" t="s">
        <v>274</v>
      </c>
      <c r="P324" s="8">
        <v>20</v>
      </c>
      <c r="Q324" s="8" t="s">
        <v>319</v>
      </c>
    </row>
    <row r="325" customHeight="1" spans="1:17">
      <c r="A325" s="36">
        <v>324</v>
      </c>
      <c r="B325" s="8" t="s">
        <v>87</v>
      </c>
      <c r="C325" s="12" t="s">
        <v>206</v>
      </c>
      <c r="D325" s="20">
        <v>22500</v>
      </c>
      <c r="E325" s="8" t="s">
        <v>328</v>
      </c>
      <c r="F325" s="12">
        <v>2006</v>
      </c>
      <c r="G325" s="12"/>
      <c r="H325" s="8">
        <v>1</v>
      </c>
      <c r="I325" s="8">
        <v>0</v>
      </c>
      <c r="J325" s="8" t="s">
        <v>351</v>
      </c>
      <c r="K325" s="8" t="s">
        <v>325</v>
      </c>
      <c r="L325" s="8" t="s">
        <v>330</v>
      </c>
      <c r="M325" s="8" t="s">
        <v>327</v>
      </c>
      <c r="N325" s="21">
        <v>42</v>
      </c>
      <c r="O325" s="21" t="s">
        <v>275</v>
      </c>
      <c r="P325" s="8">
        <v>20</v>
      </c>
      <c r="Q325" s="8" t="s">
        <v>319</v>
      </c>
    </row>
    <row r="326" customHeight="1" spans="1:17">
      <c r="A326" s="36">
        <v>325</v>
      </c>
      <c r="B326" s="8" t="s">
        <v>98</v>
      </c>
      <c r="C326" s="12" t="s">
        <v>163</v>
      </c>
      <c r="D326" s="20">
        <v>7500</v>
      </c>
      <c r="E326" s="8" t="s">
        <v>315</v>
      </c>
      <c r="F326" s="12">
        <v>2001</v>
      </c>
      <c r="G326" s="12"/>
      <c r="H326" s="8">
        <v>1</v>
      </c>
      <c r="I326" s="8">
        <v>1</v>
      </c>
      <c r="J326" s="8" t="s">
        <v>316</v>
      </c>
      <c r="K326" s="8" t="s">
        <v>325</v>
      </c>
      <c r="L326" s="8" t="s">
        <v>317</v>
      </c>
      <c r="M326" s="8" t="s">
        <v>318</v>
      </c>
      <c r="N326" s="21">
        <v>44</v>
      </c>
      <c r="O326" s="21" t="s">
        <v>170</v>
      </c>
      <c r="P326" s="8">
        <v>22</v>
      </c>
      <c r="Q326" s="8" t="s">
        <v>319</v>
      </c>
    </row>
    <row r="327" customHeight="1" spans="1:17">
      <c r="A327" s="36">
        <v>326</v>
      </c>
      <c r="B327" s="8" t="s">
        <v>105</v>
      </c>
      <c r="C327" s="12" t="s">
        <v>122</v>
      </c>
      <c r="D327" s="20">
        <v>6500</v>
      </c>
      <c r="E327" s="8" t="s">
        <v>337</v>
      </c>
      <c r="F327" s="12">
        <v>2016</v>
      </c>
      <c r="G327" s="12"/>
      <c r="H327" s="8">
        <v>0</v>
      </c>
      <c r="I327" s="8">
        <v>0</v>
      </c>
      <c r="J327" s="8" t="s">
        <v>316</v>
      </c>
      <c r="K327" s="8" t="s">
        <v>325</v>
      </c>
      <c r="L327" s="8" t="s">
        <v>317</v>
      </c>
      <c r="M327" s="8" t="s">
        <v>327</v>
      </c>
      <c r="N327" s="21">
        <v>41</v>
      </c>
      <c r="O327" s="23">
        <v>45263</v>
      </c>
      <c r="P327" s="8">
        <v>22</v>
      </c>
      <c r="Q327" s="8" t="s">
        <v>319</v>
      </c>
    </row>
    <row r="328" customHeight="1" spans="1:17">
      <c r="A328" s="36">
        <v>327</v>
      </c>
      <c r="B328" s="8" t="s">
        <v>83</v>
      </c>
      <c r="C328" s="12" t="s">
        <v>84</v>
      </c>
      <c r="D328" s="20">
        <v>20000</v>
      </c>
      <c r="E328" s="8" t="s">
        <v>337</v>
      </c>
      <c r="F328" s="12">
        <v>2005</v>
      </c>
      <c r="G328" s="12"/>
      <c r="H328" s="8">
        <v>0</v>
      </c>
      <c r="I328" s="8">
        <v>0</v>
      </c>
      <c r="J328" s="8" t="s">
        <v>316</v>
      </c>
      <c r="K328" s="8" t="s">
        <v>316</v>
      </c>
      <c r="L328" s="8" t="s">
        <v>317</v>
      </c>
      <c r="M328" s="8" t="s">
        <v>335</v>
      </c>
      <c r="N328" s="21">
        <v>41</v>
      </c>
      <c r="O328" s="23">
        <v>45177</v>
      </c>
      <c r="P328" s="8">
        <v>20</v>
      </c>
      <c r="Q328" s="8" t="s">
        <v>319</v>
      </c>
    </row>
    <row r="329" customHeight="1" spans="1:17">
      <c r="A329" s="36">
        <v>328</v>
      </c>
      <c r="B329" s="8" t="s">
        <v>152</v>
      </c>
      <c r="C329" s="12" t="s">
        <v>202</v>
      </c>
      <c r="D329" s="20">
        <v>12000</v>
      </c>
      <c r="E329" s="8" t="s">
        <v>315</v>
      </c>
      <c r="F329" s="12">
        <v>1996</v>
      </c>
      <c r="G329" s="12"/>
      <c r="H329" s="8">
        <v>0</v>
      </c>
      <c r="I329" s="8">
        <v>1</v>
      </c>
      <c r="J329" s="8" t="s">
        <v>357</v>
      </c>
      <c r="K329" s="8" t="s">
        <v>322</v>
      </c>
      <c r="L329" s="8" t="s">
        <v>317</v>
      </c>
      <c r="M329" s="8" t="s">
        <v>326</v>
      </c>
      <c r="N329" s="21">
        <v>44</v>
      </c>
      <c r="O329" s="21" t="s">
        <v>93</v>
      </c>
      <c r="P329" s="8">
        <v>26</v>
      </c>
      <c r="Q329" s="8" t="s">
        <v>319</v>
      </c>
    </row>
    <row r="330" customHeight="1" spans="1:17">
      <c r="A330" s="36">
        <v>329</v>
      </c>
      <c r="B330" s="8" t="s">
        <v>147</v>
      </c>
      <c r="C330" s="12" t="s">
        <v>148</v>
      </c>
      <c r="D330" s="20">
        <v>6500</v>
      </c>
      <c r="E330" s="8" t="s">
        <v>337</v>
      </c>
      <c r="F330" s="12">
        <v>1997</v>
      </c>
      <c r="G330" s="12"/>
      <c r="H330" s="8">
        <v>1</v>
      </c>
      <c r="I330" s="8">
        <v>1</v>
      </c>
      <c r="J330" s="8" t="s">
        <v>316</v>
      </c>
      <c r="K330" s="8" t="s">
        <v>316</v>
      </c>
      <c r="L330" s="8" t="s">
        <v>317</v>
      </c>
      <c r="M330" s="8" t="s">
        <v>326</v>
      </c>
      <c r="N330" s="21">
        <v>42</v>
      </c>
      <c r="O330" s="21" t="s">
        <v>149</v>
      </c>
      <c r="P330" s="8">
        <v>22</v>
      </c>
      <c r="Q330" s="8" t="s">
        <v>319</v>
      </c>
    </row>
    <row r="331" customHeight="1" spans="1:17">
      <c r="A331" s="36">
        <v>330</v>
      </c>
      <c r="B331" s="8" t="s">
        <v>144</v>
      </c>
      <c r="C331" s="12" t="s">
        <v>145</v>
      </c>
      <c r="D331" s="20">
        <v>6200</v>
      </c>
      <c r="E331" s="8" t="s">
        <v>315</v>
      </c>
      <c r="F331" s="12">
        <v>2004</v>
      </c>
      <c r="G331" s="12"/>
      <c r="H331" s="8">
        <v>0</v>
      </c>
      <c r="I331" s="8">
        <v>1</v>
      </c>
      <c r="J331" s="8" t="s">
        <v>316</v>
      </c>
      <c r="K331" s="8" t="s">
        <v>325</v>
      </c>
      <c r="L331" s="8" t="s">
        <v>317</v>
      </c>
      <c r="M331" s="8" t="s">
        <v>335</v>
      </c>
      <c r="N331" s="21">
        <v>42</v>
      </c>
      <c r="O331" s="21" t="s">
        <v>160</v>
      </c>
      <c r="P331" s="8">
        <v>22</v>
      </c>
      <c r="Q331" s="8" t="s">
        <v>319</v>
      </c>
    </row>
    <row r="332" customHeight="1" spans="1:17">
      <c r="A332" s="36">
        <v>331</v>
      </c>
      <c r="B332" s="8" t="s">
        <v>87</v>
      </c>
      <c r="C332" s="12" t="s">
        <v>88</v>
      </c>
      <c r="D332" s="20">
        <v>15000</v>
      </c>
      <c r="E332" s="8" t="s">
        <v>337</v>
      </c>
      <c r="F332" s="12">
        <v>2010</v>
      </c>
      <c r="G332" s="12"/>
      <c r="H332" s="8">
        <v>0</v>
      </c>
      <c r="I332" s="8">
        <v>0</v>
      </c>
      <c r="J332" s="8" t="s">
        <v>316</v>
      </c>
      <c r="K332" s="8" t="s">
        <v>316</v>
      </c>
      <c r="L332" s="8" t="s">
        <v>317</v>
      </c>
      <c r="M332" s="8" t="s">
        <v>336</v>
      </c>
      <c r="N332" s="21">
        <v>41</v>
      </c>
      <c r="O332" s="21">
        <v>11</v>
      </c>
      <c r="P332" s="8">
        <v>22</v>
      </c>
      <c r="Q332" s="8" t="s">
        <v>319</v>
      </c>
    </row>
    <row r="333" customHeight="1" spans="1:17">
      <c r="A333" s="36">
        <v>332</v>
      </c>
      <c r="B333" s="8" t="s">
        <v>133</v>
      </c>
      <c r="C333" s="12" t="s">
        <v>203</v>
      </c>
      <c r="D333" s="20">
        <v>22000</v>
      </c>
      <c r="E333" s="8" t="s">
        <v>328</v>
      </c>
      <c r="F333" s="12">
        <v>2006</v>
      </c>
      <c r="G333" s="12"/>
      <c r="H333" s="8">
        <v>1</v>
      </c>
      <c r="I333" s="8">
        <v>0</v>
      </c>
      <c r="J333" s="8" t="s">
        <v>349</v>
      </c>
      <c r="K333" s="8" t="s">
        <v>325</v>
      </c>
      <c r="L333" s="8" t="s">
        <v>330</v>
      </c>
      <c r="M333" s="8" t="s">
        <v>327</v>
      </c>
      <c r="N333" s="21">
        <v>40</v>
      </c>
      <c r="O333" s="21" t="s">
        <v>274</v>
      </c>
      <c r="P333" s="8">
        <v>20</v>
      </c>
      <c r="Q333" s="8" t="s">
        <v>319</v>
      </c>
    </row>
    <row r="334" customHeight="1" spans="1:17">
      <c r="A334" s="36">
        <v>333</v>
      </c>
      <c r="B334" s="8" t="s">
        <v>129</v>
      </c>
      <c r="C334" s="12" t="s">
        <v>130</v>
      </c>
      <c r="D334" s="20">
        <v>5500</v>
      </c>
      <c r="E334" s="8" t="s">
        <v>315</v>
      </c>
      <c r="F334" s="12">
        <v>2006</v>
      </c>
      <c r="G334" s="12"/>
      <c r="H334" s="8">
        <v>0</v>
      </c>
      <c r="I334" s="8">
        <v>0</v>
      </c>
      <c r="J334" s="8" t="s">
        <v>316</v>
      </c>
      <c r="K334" s="8" t="s">
        <v>325</v>
      </c>
      <c r="L334" s="8" t="s">
        <v>317</v>
      </c>
      <c r="M334" s="8" t="s">
        <v>326</v>
      </c>
      <c r="N334" s="21">
        <v>42</v>
      </c>
      <c r="O334" s="21" t="s">
        <v>131</v>
      </c>
      <c r="P334" s="8">
        <v>22</v>
      </c>
      <c r="Q334" s="8" t="s">
        <v>319</v>
      </c>
    </row>
    <row r="335" customHeight="1" spans="1:17">
      <c r="A335" s="36">
        <v>334</v>
      </c>
      <c r="B335" s="8" t="s">
        <v>78</v>
      </c>
      <c r="C335" s="12" t="s">
        <v>79</v>
      </c>
      <c r="D335" s="20">
        <v>19000</v>
      </c>
      <c r="E335" s="8" t="s">
        <v>328</v>
      </c>
      <c r="F335" s="12">
        <v>2019</v>
      </c>
      <c r="G335" s="12"/>
      <c r="H335" s="8">
        <v>1</v>
      </c>
      <c r="I335" s="8">
        <v>1</v>
      </c>
      <c r="J335" s="8" t="s">
        <v>349</v>
      </c>
      <c r="K335" s="8" t="s">
        <v>325</v>
      </c>
      <c r="L335" s="8" t="s">
        <v>317</v>
      </c>
      <c r="M335" s="8" t="s">
        <v>327</v>
      </c>
      <c r="N335" s="21">
        <v>39</v>
      </c>
      <c r="O335" s="23">
        <v>45201</v>
      </c>
      <c r="P335" s="8">
        <v>22</v>
      </c>
      <c r="Q335" s="8" t="s">
        <v>319</v>
      </c>
    </row>
    <row r="336" customHeight="1" spans="1:17">
      <c r="A336" s="36">
        <v>335</v>
      </c>
      <c r="B336" s="8" t="s">
        <v>101</v>
      </c>
      <c r="C336" s="12" t="s">
        <v>102</v>
      </c>
      <c r="D336" s="20">
        <v>3500</v>
      </c>
      <c r="E336" s="8" t="s">
        <v>315</v>
      </c>
      <c r="F336" s="12">
        <v>1999</v>
      </c>
      <c r="G336" s="12"/>
      <c r="H336" s="8">
        <v>0</v>
      </c>
      <c r="I336" s="8">
        <v>0</v>
      </c>
      <c r="J336" s="8" t="s">
        <v>316</v>
      </c>
      <c r="K336" s="8" t="s">
        <v>325</v>
      </c>
      <c r="L336" s="8" t="s">
        <v>317</v>
      </c>
      <c r="M336" s="8" t="s">
        <v>331</v>
      </c>
      <c r="N336" s="21">
        <v>41</v>
      </c>
      <c r="O336" s="23">
        <v>45267</v>
      </c>
      <c r="P336" s="8">
        <v>22</v>
      </c>
      <c r="Q336" s="8" t="s">
        <v>319</v>
      </c>
    </row>
    <row r="337" customHeight="1" spans="1:17">
      <c r="A337" s="36">
        <v>336</v>
      </c>
      <c r="B337" s="8" t="s">
        <v>14</v>
      </c>
      <c r="C337" s="12" t="s">
        <v>117</v>
      </c>
      <c r="D337" s="20">
        <v>7400</v>
      </c>
      <c r="E337" s="8" t="s">
        <v>337</v>
      </c>
      <c r="F337" s="12">
        <v>2017</v>
      </c>
      <c r="G337" s="12"/>
      <c r="H337" s="8">
        <v>1</v>
      </c>
      <c r="I337" s="8">
        <v>0</v>
      </c>
      <c r="J337" s="8" t="s">
        <v>316</v>
      </c>
      <c r="K337" s="8" t="s">
        <v>316</v>
      </c>
      <c r="L337" s="8" t="s">
        <v>317</v>
      </c>
      <c r="M337" s="8" t="s">
        <v>326</v>
      </c>
      <c r="N337" s="21">
        <v>36</v>
      </c>
      <c r="O337" s="23">
        <v>45265</v>
      </c>
      <c r="P337" s="8">
        <v>20</v>
      </c>
      <c r="Q337" s="8" t="s">
        <v>319</v>
      </c>
    </row>
    <row r="338" customHeight="1" spans="1:17">
      <c r="A338" s="36">
        <v>337</v>
      </c>
      <c r="B338" s="8" t="s">
        <v>22</v>
      </c>
      <c r="C338" s="12" t="s">
        <v>91</v>
      </c>
      <c r="D338" s="20">
        <v>5000</v>
      </c>
      <c r="E338" s="8" t="s">
        <v>315</v>
      </c>
      <c r="F338" s="12">
        <v>2015</v>
      </c>
      <c r="G338" s="12"/>
      <c r="H338" s="8">
        <v>1</v>
      </c>
      <c r="I338" s="8">
        <v>0</v>
      </c>
      <c r="J338" s="8" t="s">
        <v>316</v>
      </c>
      <c r="K338" s="8" t="s">
        <v>316</v>
      </c>
      <c r="L338" s="8" t="s">
        <v>317</v>
      </c>
      <c r="M338" s="8" t="s">
        <v>335</v>
      </c>
      <c r="N338" s="21">
        <v>42</v>
      </c>
      <c r="O338" s="21" t="s">
        <v>120</v>
      </c>
      <c r="P338" s="8">
        <v>20</v>
      </c>
      <c r="Q338" s="8" t="s">
        <v>121</v>
      </c>
    </row>
    <row r="339" customHeight="1" spans="1:17">
      <c r="A339" s="36">
        <v>338</v>
      </c>
      <c r="B339" s="8" t="s">
        <v>41</v>
      </c>
      <c r="C339" s="12" t="s">
        <v>189</v>
      </c>
      <c r="D339" s="20">
        <v>6200</v>
      </c>
      <c r="E339" s="8" t="s">
        <v>328</v>
      </c>
      <c r="F339" s="12">
        <v>2008</v>
      </c>
      <c r="G339" s="12"/>
      <c r="H339" s="8">
        <v>0</v>
      </c>
      <c r="I339" s="8">
        <v>1</v>
      </c>
      <c r="J339" s="8" t="s">
        <v>316</v>
      </c>
      <c r="K339" s="8" t="s">
        <v>316</v>
      </c>
      <c r="L339" s="8" t="s">
        <v>317</v>
      </c>
      <c r="M339" s="8" t="s">
        <v>326</v>
      </c>
      <c r="N339" s="21" t="s">
        <v>190</v>
      </c>
      <c r="O339" s="22">
        <v>45177</v>
      </c>
      <c r="P339" s="8">
        <v>20</v>
      </c>
      <c r="Q339" s="8" t="s">
        <v>319</v>
      </c>
    </row>
    <row r="340" customHeight="1" spans="1:17">
      <c r="A340" s="36">
        <v>339</v>
      </c>
      <c r="B340" s="8" t="s">
        <v>265</v>
      </c>
      <c r="C340" s="12" t="s">
        <v>233</v>
      </c>
      <c r="D340" s="20">
        <v>3100</v>
      </c>
      <c r="E340" s="8" t="s">
        <v>315</v>
      </c>
      <c r="F340" s="12">
        <v>2023</v>
      </c>
      <c r="G340" s="12"/>
      <c r="H340" s="8">
        <v>0</v>
      </c>
      <c r="I340" s="8">
        <v>1</v>
      </c>
      <c r="J340" s="8" t="s">
        <v>316</v>
      </c>
      <c r="K340" s="8" t="s">
        <v>316</v>
      </c>
      <c r="L340" s="8" t="s">
        <v>317</v>
      </c>
      <c r="M340" s="8" t="s">
        <v>318</v>
      </c>
      <c r="N340" s="21">
        <v>43</v>
      </c>
      <c r="O340" s="23">
        <v>45265</v>
      </c>
      <c r="P340" s="8">
        <v>21</v>
      </c>
      <c r="Q340" s="8" t="s">
        <v>319</v>
      </c>
    </row>
    <row r="341" customHeight="1" spans="1:17">
      <c r="A341" s="36">
        <v>340</v>
      </c>
      <c r="B341" s="8" t="s">
        <v>36</v>
      </c>
      <c r="C341" s="12" t="s">
        <v>94</v>
      </c>
      <c r="D341" s="20">
        <v>4100</v>
      </c>
      <c r="E341" s="8" t="s">
        <v>337</v>
      </c>
      <c r="F341" s="12">
        <v>2009</v>
      </c>
      <c r="G341" s="12"/>
      <c r="H341" s="8">
        <v>0</v>
      </c>
      <c r="I341" s="8">
        <v>0</v>
      </c>
      <c r="J341" s="8" t="s">
        <v>316</v>
      </c>
      <c r="K341" s="8" t="s">
        <v>322</v>
      </c>
      <c r="L341" s="8" t="s">
        <v>317</v>
      </c>
      <c r="M341" s="8" t="s">
        <v>347</v>
      </c>
      <c r="N341" s="21">
        <v>42</v>
      </c>
      <c r="O341" s="21" t="s">
        <v>97</v>
      </c>
      <c r="P341" s="8">
        <v>20</v>
      </c>
      <c r="Q341" s="8" t="s">
        <v>319</v>
      </c>
    </row>
    <row r="342" customHeight="1" spans="1:17">
      <c r="A342" s="36">
        <v>341</v>
      </c>
      <c r="B342" s="8" t="s">
        <v>98</v>
      </c>
      <c r="C342" s="12" t="s">
        <v>163</v>
      </c>
      <c r="D342" s="20">
        <v>6500</v>
      </c>
      <c r="E342" s="8" t="s">
        <v>315</v>
      </c>
      <c r="F342" s="12">
        <v>2003</v>
      </c>
      <c r="G342" s="12"/>
      <c r="H342" s="8">
        <v>1</v>
      </c>
      <c r="I342" s="8">
        <v>0</v>
      </c>
      <c r="J342" s="8" t="s">
        <v>316</v>
      </c>
      <c r="K342" s="8" t="s">
        <v>325</v>
      </c>
      <c r="L342" s="8" t="s">
        <v>317</v>
      </c>
      <c r="M342" s="8" t="s">
        <v>318</v>
      </c>
      <c r="N342" s="21">
        <v>44</v>
      </c>
      <c r="O342" s="21" t="s">
        <v>164</v>
      </c>
      <c r="P342" s="8">
        <v>24</v>
      </c>
      <c r="Q342" s="8" t="s">
        <v>319</v>
      </c>
    </row>
    <row r="343" customHeight="1" spans="1:17">
      <c r="A343" s="36">
        <v>342</v>
      </c>
      <c r="B343" s="8" t="s">
        <v>101</v>
      </c>
      <c r="C343" s="12" t="s">
        <v>102</v>
      </c>
      <c r="D343" s="20">
        <v>3800</v>
      </c>
      <c r="E343" s="8" t="s">
        <v>315</v>
      </c>
      <c r="F343" s="12">
        <v>2005</v>
      </c>
      <c r="G343" s="12"/>
      <c r="H343" s="8">
        <v>0</v>
      </c>
      <c r="I343" s="8">
        <v>0</v>
      </c>
      <c r="J343" s="8" t="s">
        <v>316</v>
      </c>
      <c r="K343" s="8" t="s">
        <v>325</v>
      </c>
      <c r="L343" s="8" t="s">
        <v>317</v>
      </c>
      <c r="M343" s="8" t="s">
        <v>331</v>
      </c>
      <c r="N343" s="21">
        <v>41</v>
      </c>
      <c r="O343" s="23">
        <v>45267</v>
      </c>
      <c r="P343" s="8">
        <v>22</v>
      </c>
      <c r="Q343" s="8" t="s">
        <v>319</v>
      </c>
    </row>
    <row r="344" customHeight="1" spans="1:17">
      <c r="A344" s="36">
        <v>343</v>
      </c>
      <c r="B344" s="8" t="s">
        <v>129</v>
      </c>
      <c r="C344" s="12" t="s">
        <v>276</v>
      </c>
      <c r="D344" s="20">
        <v>4900</v>
      </c>
      <c r="E344" s="8" t="s">
        <v>328</v>
      </c>
      <c r="F344" s="12">
        <v>2009</v>
      </c>
      <c r="G344" s="12"/>
      <c r="H344" s="8">
        <v>0</v>
      </c>
      <c r="I344" s="8">
        <v>1</v>
      </c>
      <c r="J344" s="8" t="s">
        <v>316</v>
      </c>
      <c r="K344" s="8" t="s">
        <v>325</v>
      </c>
      <c r="L344" s="8" t="s">
        <v>317</v>
      </c>
      <c r="M344" s="8" t="s">
        <v>335</v>
      </c>
      <c r="N344" s="21">
        <v>39</v>
      </c>
      <c r="O344" s="23">
        <v>45153</v>
      </c>
      <c r="P344" s="8">
        <v>20</v>
      </c>
      <c r="Q344" s="8" t="s">
        <v>319</v>
      </c>
    </row>
    <row r="345" customHeight="1" spans="1:17">
      <c r="A345" s="36">
        <v>344</v>
      </c>
      <c r="B345" s="8" t="s">
        <v>67</v>
      </c>
      <c r="C345" s="12" t="s">
        <v>277</v>
      </c>
      <c r="D345" s="20">
        <v>1850</v>
      </c>
      <c r="E345" s="8" t="s">
        <v>328</v>
      </c>
      <c r="F345" s="12">
        <v>2016</v>
      </c>
      <c r="G345" s="12"/>
      <c r="H345" s="8">
        <v>0</v>
      </c>
      <c r="I345" s="8">
        <v>1</v>
      </c>
      <c r="J345" s="8" t="s">
        <v>316</v>
      </c>
      <c r="K345" s="8" t="s">
        <v>325</v>
      </c>
      <c r="L345" s="8" t="s">
        <v>317</v>
      </c>
      <c r="M345" s="8" t="s">
        <v>335</v>
      </c>
      <c r="N345" s="21">
        <v>40</v>
      </c>
      <c r="O345" s="21" t="s">
        <v>220</v>
      </c>
      <c r="P345" s="8">
        <v>20</v>
      </c>
      <c r="Q345" s="8" t="s">
        <v>319</v>
      </c>
    </row>
    <row r="346" customHeight="1" spans="1:17">
      <c r="A346" s="36">
        <v>345</v>
      </c>
      <c r="B346" s="8" t="s">
        <v>114</v>
      </c>
      <c r="C346" s="12" t="s">
        <v>278</v>
      </c>
      <c r="D346" s="20">
        <v>3900</v>
      </c>
      <c r="E346" s="8" t="s">
        <v>324</v>
      </c>
      <c r="F346" s="12">
        <v>2021</v>
      </c>
      <c r="G346" s="12"/>
      <c r="H346" s="8">
        <v>1</v>
      </c>
      <c r="I346" s="8">
        <v>0</v>
      </c>
      <c r="J346" s="8" t="s">
        <v>316</v>
      </c>
      <c r="K346" s="8" t="s">
        <v>325</v>
      </c>
      <c r="L346" s="8" t="s">
        <v>317</v>
      </c>
      <c r="M346" s="8" t="s">
        <v>335</v>
      </c>
      <c r="N346" s="21">
        <v>42</v>
      </c>
      <c r="O346" s="23">
        <v>45234</v>
      </c>
      <c r="P346" s="8">
        <v>22</v>
      </c>
      <c r="Q346" s="8" t="s">
        <v>319</v>
      </c>
    </row>
    <row r="347" customHeight="1" spans="1:17">
      <c r="A347" s="36">
        <v>346</v>
      </c>
      <c r="B347" s="8" t="s">
        <v>279</v>
      </c>
      <c r="C347" s="12" t="s">
        <v>280</v>
      </c>
      <c r="D347" s="20">
        <v>2750</v>
      </c>
      <c r="E347" s="8" t="s">
        <v>328</v>
      </c>
      <c r="F347" s="12">
        <v>1999</v>
      </c>
      <c r="G347" s="12"/>
      <c r="H347" s="8">
        <v>1</v>
      </c>
      <c r="I347" s="8">
        <v>0</v>
      </c>
      <c r="J347" s="8" t="s">
        <v>316</v>
      </c>
      <c r="K347" s="8" t="s">
        <v>325</v>
      </c>
      <c r="L347" s="8" t="s">
        <v>317</v>
      </c>
      <c r="M347" s="8" t="s">
        <v>335</v>
      </c>
      <c r="N347" s="21">
        <v>40</v>
      </c>
      <c r="O347" s="23">
        <v>45202</v>
      </c>
      <c r="P347" s="8">
        <v>20</v>
      </c>
      <c r="Q347" s="8" t="s">
        <v>319</v>
      </c>
    </row>
    <row r="348" customHeight="1" spans="1:17">
      <c r="A348" s="36">
        <v>347</v>
      </c>
      <c r="B348" s="8" t="s">
        <v>14</v>
      </c>
      <c r="C348" s="12" t="s">
        <v>117</v>
      </c>
      <c r="D348" s="20">
        <v>9500</v>
      </c>
      <c r="E348" s="8" t="s">
        <v>337</v>
      </c>
      <c r="F348" s="12">
        <v>2004</v>
      </c>
      <c r="G348" s="12"/>
      <c r="H348" s="8">
        <v>0</v>
      </c>
      <c r="I348" s="8">
        <v>0</v>
      </c>
      <c r="J348" s="8" t="s">
        <v>316</v>
      </c>
      <c r="K348" s="8" t="s">
        <v>243</v>
      </c>
      <c r="L348" s="8" t="s">
        <v>317</v>
      </c>
      <c r="M348" s="8" t="s">
        <v>326</v>
      </c>
      <c r="N348" s="21">
        <v>41</v>
      </c>
      <c r="O348" s="23">
        <v>45238</v>
      </c>
      <c r="P348" s="8">
        <v>20</v>
      </c>
      <c r="Q348" s="8" t="s">
        <v>319</v>
      </c>
    </row>
    <row r="349" customHeight="1" spans="1:17">
      <c r="A349" s="36">
        <v>348</v>
      </c>
      <c r="B349" s="8" t="s">
        <v>22</v>
      </c>
      <c r="C349" s="12" t="s">
        <v>119</v>
      </c>
      <c r="D349" s="20">
        <v>5350</v>
      </c>
      <c r="E349" s="8" t="s">
        <v>315</v>
      </c>
      <c r="F349" s="12">
        <v>2010</v>
      </c>
      <c r="G349" s="12"/>
      <c r="H349" s="8">
        <v>0</v>
      </c>
      <c r="I349" s="8">
        <v>0</v>
      </c>
      <c r="J349" s="8" t="s">
        <v>316</v>
      </c>
      <c r="K349" s="8" t="s">
        <v>316</v>
      </c>
      <c r="L349" s="8" t="s">
        <v>330</v>
      </c>
      <c r="M349" s="8" t="s">
        <v>335</v>
      </c>
      <c r="N349" s="21">
        <v>42</v>
      </c>
      <c r="O349" s="21" t="s">
        <v>254</v>
      </c>
      <c r="P349" s="8">
        <v>20</v>
      </c>
      <c r="Q349" s="8" t="s">
        <v>121</v>
      </c>
    </row>
    <row r="350" customHeight="1" spans="1:17">
      <c r="A350" s="36">
        <v>349</v>
      </c>
      <c r="B350" s="8" t="s">
        <v>36</v>
      </c>
      <c r="C350" s="12" t="s">
        <v>186</v>
      </c>
      <c r="D350" s="20">
        <v>3250</v>
      </c>
      <c r="E350" s="8" t="s">
        <v>337</v>
      </c>
      <c r="F350" s="12">
        <v>2005</v>
      </c>
      <c r="G350" s="12"/>
      <c r="H350" s="8">
        <v>0</v>
      </c>
      <c r="I350" s="8">
        <v>1</v>
      </c>
      <c r="J350" s="8" t="s">
        <v>316</v>
      </c>
      <c r="K350" s="8" t="s">
        <v>316</v>
      </c>
      <c r="L350" s="8" t="s">
        <v>317</v>
      </c>
      <c r="M350" s="8" t="s">
        <v>331</v>
      </c>
      <c r="N350" s="21">
        <v>44</v>
      </c>
      <c r="O350" s="21" t="s">
        <v>218</v>
      </c>
      <c r="P350" s="8">
        <v>22</v>
      </c>
      <c r="Q350" s="8" t="s">
        <v>319</v>
      </c>
    </row>
    <row r="351" customHeight="1" spans="1:17">
      <c r="A351" s="36">
        <v>350</v>
      </c>
      <c r="B351" s="8" t="s">
        <v>41</v>
      </c>
      <c r="C351" s="12" t="s">
        <v>116</v>
      </c>
      <c r="D351" s="20">
        <v>14200</v>
      </c>
      <c r="E351" s="8" t="s">
        <v>328</v>
      </c>
      <c r="F351" s="12">
        <v>2017</v>
      </c>
      <c r="G351" s="12"/>
      <c r="H351" s="8">
        <v>0</v>
      </c>
      <c r="I351" s="8">
        <v>0</v>
      </c>
      <c r="J351" s="8" t="s">
        <v>363</v>
      </c>
      <c r="K351" s="8" t="s">
        <v>325</v>
      </c>
      <c r="L351" s="8" t="s">
        <v>330</v>
      </c>
      <c r="M351" s="8" t="s">
        <v>327</v>
      </c>
      <c r="N351" s="21" t="s">
        <v>282</v>
      </c>
      <c r="O351" s="23">
        <v>45082</v>
      </c>
      <c r="P351" s="8">
        <v>18</v>
      </c>
      <c r="Q351" s="8" t="s">
        <v>319</v>
      </c>
    </row>
    <row r="352" customHeight="1" spans="1:17">
      <c r="A352" s="36">
        <v>351</v>
      </c>
      <c r="B352" s="8" t="s">
        <v>31</v>
      </c>
      <c r="C352" s="12" t="s">
        <v>255</v>
      </c>
      <c r="D352" s="20">
        <v>4950</v>
      </c>
      <c r="E352" s="8" t="s">
        <v>337</v>
      </c>
      <c r="F352" s="12">
        <v>1995</v>
      </c>
      <c r="G352" s="12"/>
      <c r="H352" s="8">
        <v>1</v>
      </c>
      <c r="I352" s="8">
        <v>1</v>
      </c>
      <c r="J352" s="8" t="s">
        <v>316</v>
      </c>
      <c r="K352" s="8" t="s">
        <v>325</v>
      </c>
      <c r="L352" s="8" t="s">
        <v>317</v>
      </c>
      <c r="M352" s="8" t="s">
        <v>326</v>
      </c>
      <c r="N352" s="21">
        <v>39</v>
      </c>
      <c r="O352" s="21">
        <v>14</v>
      </c>
      <c r="P352" s="8">
        <v>22</v>
      </c>
      <c r="Q352" s="8" t="s">
        <v>319</v>
      </c>
    </row>
    <row r="353" customHeight="1" spans="1:17">
      <c r="A353" s="36">
        <v>352</v>
      </c>
      <c r="B353" s="8" t="s">
        <v>46</v>
      </c>
      <c r="C353" s="12" t="s">
        <v>188</v>
      </c>
      <c r="D353" s="20">
        <v>6500</v>
      </c>
      <c r="E353" s="8" t="s">
        <v>328</v>
      </c>
      <c r="F353" s="12">
        <v>1997</v>
      </c>
      <c r="G353" s="12"/>
      <c r="H353" s="8">
        <v>1</v>
      </c>
      <c r="I353" s="8">
        <v>0</v>
      </c>
      <c r="J353" s="8" t="s">
        <v>316</v>
      </c>
      <c r="K353" s="8" t="s">
        <v>325</v>
      </c>
      <c r="L353" s="8" t="s">
        <v>317</v>
      </c>
      <c r="M353" s="8" t="s">
        <v>335</v>
      </c>
      <c r="N353" s="21">
        <v>40</v>
      </c>
      <c r="O353" s="23">
        <v>45143</v>
      </c>
      <c r="P353" s="8">
        <v>20</v>
      </c>
      <c r="Q353" s="8" t="s">
        <v>319</v>
      </c>
    </row>
    <row r="354" customHeight="1" spans="1:17">
      <c r="A354" s="36">
        <v>353</v>
      </c>
      <c r="B354" s="8" t="s">
        <v>98</v>
      </c>
      <c r="C354" s="12" t="s">
        <v>169</v>
      </c>
      <c r="D354" s="20">
        <v>8500</v>
      </c>
      <c r="E354" s="8" t="s">
        <v>315</v>
      </c>
      <c r="F354" s="12">
        <v>2004</v>
      </c>
      <c r="G354" s="12"/>
      <c r="H354" s="8">
        <v>1</v>
      </c>
      <c r="I354" s="8">
        <v>0</v>
      </c>
      <c r="J354" s="8" t="s">
        <v>321</v>
      </c>
      <c r="K354" s="8" t="s">
        <v>322</v>
      </c>
      <c r="L354" s="8" t="s">
        <v>330</v>
      </c>
      <c r="M354" s="8" t="s">
        <v>318</v>
      </c>
      <c r="N354" s="21">
        <v>44</v>
      </c>
      <c r="O354" s="21" t="s">
        <v>283</v>
      </c>
      <c r="P354" s="8">
        <v>24</v>
      </c>
      <c r="Q354" s="8" t="s">
        <v>319</v>
      </c>
    </row>
    <row r="355" customHeight="1" spans="1:17">
      <c r="A355" s="36">
        <v>354</v>
      </c>
      <c r="B355" s="8" t="s">
        <v>83</v>
      </c>
      <c r="C355" s="12" t="s">
        <v>84</v>
      </c>
      <c r="D355" s="20">
        <v>27000</v>
      </c>
      <c r="E355" s="8" t="s">
        <v>337</v>
      </c>
      <c r="F355" s="12">
        <v>2011</v>
      </c>
      <c r="G355" s="12"/>
      <c r="H355" s="8">
        <v>1</v>
      </c>
      <c r="I355" s="8">
        <v>0</v>
      </c>
      <c r="J355" s="8" t="s">
        <v>316</v>
      </c>
      <c r="K355" s="8" t="s">
        <v>316</v>
      </c>
      <c r="L355" s="8" t="s">
        <v>317</v>
      </c>
      <c r="M355" s="8" t="s">
        <v>335</v>
      </c>
      <c r="N355" s="21">
        <v>41</v>
      </c>
      <c r="O355" s="23">
        <v>45203</v>
      </c>
      <c r="P355" s="8">
        <v>20</v>
      </c>
      <c r="Q355" s="8" t="s">
        <v>319</v>
      </c>
    </row>
    <row r="356" customHeight="1" spans="1:17">
      <c r="A356" s="36">
        <v>355</v>
      </c>
      <c r="B356" s="8" t="s">
        <v>105</v>
      </c>
      <c r="C356" s="12" t="s">
        <v>122</v>
      </c>
      <c r="D356" s="20">
        <v>7250</v>
      </c>
      <c r="E356" s="8" t="s">
        <v>328</v>
      </c>
      <c r="F356" s="12">
        <v>1997</v>
      </c>
      <c r="G356" s="12"/>
      <c r="H356" s="8">
        <v>1</v>
      </c>
      <c r="I356" s="8">
        <v>0</v>
      </c>
      <c r="J356" s="8" t="s">
        <v>316</v>
      </c>
      <c r="K356" s="8" t="s">
        <v>325</v>
      </c>
      <c r="L356" s="8" t="s">
        <v>317</v>
      </c>
      <c r="M356" s="8" t="s">
        <v>327</v>
      </c>
      <c r="N356" s="21" t="s">
        <v>124</v>
      </c>
      <c r="O356" s="23">
        <v>45263</v>
      </c>
      <c r="P356" s="8">
        <v>20</v>
      </c>
      <c r="Q356" s="8" t="s">
        <v>319</v>
      </c>
    </row>
    <row r="357" customHeight="1" spans="1:17">
      <c r="A357" s="36">
        <v>356</v>
      </c>
      <c r="B357" s="8" t="s">
        <v>154</v>
      </c>
      <c r="C357" s="12" t="s">
        <v>214</v>
      </c>
      <c r="D357" s="20">
        <v>25000</v>
      </c>
      <c r="E357" s="8" t="s">
        <v>324</v>
      </c>
      <c r="F357" s="12">
        <v>2006</v>
      </c>
      <c r="G357" s="12"/>
      <c r="H357" s="8">
        <v>0</v>
      </c>
      <c r="I357" s="8">
        <v>1</v>
      </c>
      <c r="J357" s="8" t="s">
        <v>350</v>
      </c>
      <c r="K357" s="8" t="s">
        <v>325</v>
      </c>
      <c r="L357" s="8" t="s">
        <v>330</v>
      </c>
      <c r="M357" s="8" t="s">
        <v>327</v>
      </c>
      <c r="N357" s="21">
        <v>38</v>
      </c>
      <c r="O357" s="23">
        <v>45163</v>
      </c>
      <c r="P357" s="8">
        <v>20</v>
      </c>
      <c r="Q357" s="8" t="s">
        <v>319</v>
      </c>
    </row>
    <row r="358" customHeight="1" spans="1:17">
      <c r="A358" s="36">
        <v>357</v>
      </c>
      <c r="B358" s="8" t="s">
        <v>74</v>
      </c>
      <c r="C358" s="12" t="s">
        <v>112</v>
      </c>
      <c r="D358" s="20">
        <v>3800</v>
      </c>
      <c r="E358" s="8" t="s">
        <v>315</v>
      </c>
      <c r="F358" s="12">
        <v>2002</v>
      </c>
      <c r="G358" s="12"/>
      <c r="H358" s="8">
        <v>0</v>
      </c>
      <c r="I358" s="8">
        <v>0</v>
      </c>
      <c r="J358" s="8" t="s">
        <v>340</v>
      </c>
      <c r="K358" s="8" t="s">
        <v>322</v>
      </c>
      <c r="L358" s="8" t="s">
        <v>317</v>
      </c>
      <c r="M358" s="8" t="s">
        <v>326</v>
      </c>
      <c r="N358" s="21">
        <v>42</v>
      </c>
      <c r="O358" s="23">
        <v>45177</v>
      </c>
      <c r="P358" s="8">
        <v>24</v>
      </c>
      <c r="Q358" s="8" t="s">
        <v>319</v>
      </c>
    </row>
    <row r="359" customHeight="1" spans="1:17">
      <c r="A359" s="36">
        <v>358</v>
      </c>
      <c r="B359" s="8" t="s">
        <v>14</v>
      </c>
      <c r="C359" s="12" t="s">
        <v>117</v>
      </c>
      <c r="D359" s="20">
        <v>8000</v>
      </c>
      <c r="E359" s="8" t="s">
        <v>328</v>
      </c>
      <c r="F359" s="12">
        <v>2019</v>
      </c>
      <c r="G359" s="12"/>
      <c r="H359" s="8">
        <v>0</v>
      </c>
      <c r="I359" s="8">
        <v>0</v>
      </c>
      <c r="J359" s="8" t="s">
        <v>316</v>
      </c>
      <c r="K359" s="8" t="s">
        <v>316</v>
      </c>
      <c r="L359" s="8" t="s">
        <v>317</v>
      </c>
      <c r="M359" s="8" t="s">
        <v>326</v>
      </c>
      <c r="N359" s="21">
        <v>36</v>
      </c>
      <c r="O359" s="23">
        <v>45265</v>
      </c>
      <c r="P359" s="8">
        <v>20</v>
      </c>
      <c r="Q359" s="8" t="s">
        <v>319</v>
      </c>
    </row>
    <row r="360" customHeight="1" spans="1:17">
      <c r="A360" s="36">
        <v>359</v>
      </c>
      <c r="B360" s="8" t="s">
        <v>22</v>
      </c>
      <c r="C360" s="12" t="s">
        <v>91</v>
      </c>
      <c r="D360" s="20">
        <v>4500</v>
      </c>
      <c r="E360" s="8" t="s">
        <v>315</v>
      </c>
      <c r="F360" s="12">
        <v>2009</v>
      </c>
      <c r="G360" s="12"/>
      <c r="H360" s="8">
        <v>1</v>
      </c>
      <c r="I360" s="8">
        <v>0</v>
      </c>
      <c r="J360" s="8" t="s">
        <v>316</v>
      </c>
      <c r="K360" s="8" t="s">
        <v>316</v>
      </c>
      <c r="L360" s="8" t="s">
        <v>330</v>
      </c>
      <c r="M360" s="8" t="s">
        <v>335</v>
      </c>
      <c r="N360" s="21">
        <v>42</v>
      </c>
      <c r="O360" s="21" t="s">
        <v>120</v>
      </c>
      <c r="P360" s="8">
        <v>20</v>
      </c>
      <c r="Q360" s="8" t="s">
        <v>121</v>
      </c>
    </row>
    <row r="361" customHeight="1" spans="1:17">
      <c r="A361" s="36">
        <v>360</v>
      </c>
      <c r="B361" s="8" t="s">
        <v>154</v>
      </c>
      <c r="C361" s="12" t="s">
        <v>155</v>
      </c>
      <c r="D361" s="20">
        <v>52000</v>
      </c>
      <c r="E361" s="8" t="s">
        <v>337</v>
      </c>
      <c r="F361" s="12">
        <v>2016</v>
      </c>
      <c r="G361" s="12"/>
      <c r="H361" s="8">
        <v>0</v>
      </c>
      <c r="I361" s="8">
        <v>1</v>
      </c>
      <c r="J361" s="8" t="s">
        <v>316</v>
      </c>
      <c r="K361" s="8" t="s">
        <v>316</v>
      </c>
      <c r="L361" s="8" t="s">
        <v>317</v>
      </c>
      <c r="M361" s="8" t="s">
        <v>344</v>
      </c>
      <c r="N361" s="21" t="s">
        <v>161</v>
      </c>
      <c r="O361" s="23">
        <v>45141</v>
      </c>
      <c r="P361" s="8">
        <v>20</v>
      </c>
      <c r="Q361" s="8" t="s">
        <v>319</v>
      </c>
    </row>
    <row r="362" customHeight="1" spans="1:17">
      <c r="A362" s="36">
        <v>361</v>
      </c>
      <c r="B362" s="8" t="s">
        <v>83</v>
      </c>
      <c r="C362" s="12" t="s">
        <v>84</v>
      </c>
      <c r="D362" s="20">
        <v>28500</v>
      </c>
      <c r="E362" s="8" t="s">
        <v>337</v>
      </c>
      <c r="F362" s="12">
        <v>2009</v>
      </c>
      <c r="G362" s="12"/>
      <c r="H362" s="8">
        <v>0</v>
      </c>
      <c r="I362" s="8">
        <v>0</v>
      </c>
      <c r="J362" s="8" t="s">
        <v>316</v>
      </c>
      <c r="K362" s="8" t="s">
        <v>316</v>
      </c>
      <c r="L362" s="8" t="s">
        <v>317</v>
      </c>
      <c r="M362" s="8" t="s">
        <v>335</v>
      </c>
      <c r="N362" s="21">
        <v>41</v>
      </c>
      <c r="O362" s="23">
        <v>45203</v>
      </c>
      <c r="P362" s="8">
        <v>20</v>
      </c>
      <c r="Q362" s="8" t="s">
        <v>319</v>
      </c>
    </row>
    <row r="363" customHeight="1" spans="1:17">
      <c r="A363" s="36">
        <v>362</v>
      </c>
      <c r="B363" s="8" t="s">
        <v>105</v>
      </c>
      <c r="C363" s="12" t="s">
        <v>284</v>
      </c>
      <c r="D363" s="20">
        <v>6800</v>
      </c>
      <c r="E363" s="8" t="s">
        <v>315</v>
      </c>
      <c r="F363" s="12">
        <v>2000</v>
      </c>
      <c r="G363" s="12"/>
      <c r="H363" s="8">
        <v>0</v>
      </c>
      <c r="I363" s="8">
        <v>1</v>
      </c>
      <c r="J363" s="8" t="s">
        <v>316</v>
      </c>
      <c r="K363" s="8" t="s">
        <v>325</v>
      </c>
      <c r="L363" s="8" t="s">
        <v>317</v>
      </c>
      <c r="M363" s="8" t="s">
        <v>339</v>
      </c>
      <c r="N363" s="21">
        <v>41</v>
      </c>
      <c r="O363" s="23">
        <v>45265</v>
      </c>
      <c r="P363" s="8">
        <v>20</v>
      </c>
      <c r="Q363" s="8" t="s">
        <v>319</v>
      </c>
    </row>
    <row r="364" customHeight="1" spans="1:17">
      <c r="A364" s="36">
        <v>363</v>
      </c>
      <c r="B364" s="8" t="s">
        <v>152</v>
      </c>
      <c r="C364" s="12" t="s">
        <v>202</v>
      </c>
      <c r="D364" s="20">
        <v>16000</v>
      </c>
      <c r="E364" s="8" t="s">
        <v>315</v>
      </c>
      <c r="F364" s="12">
        <v>2008</v>
      </c>
      <c r="G364" s="12"/>
      <c r="H364" s="8">
        <v>0</v>
      </c>
      <c r="I364" s="8">
        <v>0</v>
      </c>
      <c r="J364" s="8" t="s">
        <v>340</v>
      </c>
      <c r="K364" s="8" t="s">
        <v>322</v>
      </c>
      <c r="L364" s="8" t="s">
        <v>317</v>
      </c>
      <c r="M364" s="8" t="s">
        <v>326</v>
      </c>
      <c r="N364" s="21">
        <v>42</v>
      </c>
      <c r="O364" s="21" t="s">
        <v>173</v>
      </c>
      <c r="P364" s="8">
        <v>24</v>
      </c>
      <c r="Q364" s="8" t="s">
        <v>319</v>
      </c>
    </row>
    <row r="365" customHeight="1" spans="1:17">
      <c r="A365" s="36">
        <v>364</v>
      </c>
      <c r="B365" s="8" t="s">
        <v>129</v>
      </c>
      <c r="C365" s="12" t="s">
        <v>130</v>
      </c>
      <c r="D365" s="20">
        <v>6500</v>
      </c>
      <c r="E365" s="8" t="s">
        <v>315</v>
      </c>
      <c r="F365" s="12">
        <v>2014</v>
      </c>
      <c r="G365" s="12"/>
      <c r="H365" s="8">
        <v>0</v>
      </c>
      <c r="I365" s="8">
        <v>0</v>
      </c>
      <c r="J365" s="8" t="s">
        <v>316</v>
      </c>
      <c r="K365" s="8" t="s">
        <v>325</v>
      </c>
      <c r="L365" s="8" t="s">
        <v>317</v>
      </c>
      <c r="M365" s="8" t="s">
        <v>326</v>
      </c>
      <c r="N365" s="21">
        <v>42</v>
      </c>
      <c r="O365" s="21" t="s">
        <v>131</v>
      </c>
      <c r="P365" s="8">
        <v>20</v>
      </c>
      <c r="Q365" s="8" t="s">
        <v>319</v>
      </c>
    </row>
    <row r="366" customHeight="1" spans="1:17">
      <c r="A366" s="36">
        <v>365</v>
      </c>
      <c r="B366" s="8" t="s">
        <v>78</v>
      </c>
      <c r="C366" s="12" t="s">
        <v>79</v>
      </c>
      <c r="D366" s="20">
        <v>19000</v>
      </c>
      <c r="E366" s="8" t="s">
        <v>328</v>
      </c>
      <c r="F366" s="12">
        <v>2014</v>
      </c>
      <c r="G366" s="12"/>
      <c r="H366" s="8">
        <v>0</v>
      </c>
      <c r="I366" s="8">
        <v>0</v>
      </c>
      <c r="J366" s="8" t="s">
        <v>350</v>
      </c>
      <c r="K366" s="8" t="s">
        <v>325</v>
      </c>
      <c r="L366" s="8" t="s">
        <v>317</v>
      </c>
      <c r="M366" s="8" t="s">
        <v>327</v>
      </c>
      <c r="N366" s="21">
        <v>39</v>
      </c>
      <c r="O366" s="21" t="s">
        <v>82</v>
      </c>
      <c r="P366" s="8">
        <v>20</v>
      </c>
      <c r="Q366" s="8" t="s">
        <v>319</v>
      </c>
    </row>
    <row r="367" customHeight="1" spans="1:17">
      <c r="A367" s="36">
        <v>366</v>
      </c>
      <c r="B367" s="8" t="s">
        <v>125</v>
      </c>
      <c r="C367" s="12" t="s">
        <v>126</v>
      </c>
      <c r="D367" s="20">
        <v>13500</v>
      </c>
      <c r="E367" s="8" t="s">
        <v>315</v>
      </c>
      <c r="F367" s="12">
        <v>2004</v>
      </c>
      <c r="G367" s="12"/>
      <c r="H367" s="8">
        <v>0</v>
      </c>
      <c r="I367" s="8">
        <v>1</v>
      </c>
      <c r="J367" s="8" t="s">
        <v>316</v>
      </c>
      <c r="K367" s="8" t="s">
        <v>322</v>
      </c>
      <c r="L367" s="8" t="s">
        <v>317</v>
      </c>
      <c r="M367" s="8" t="s">
        <v>318</v>
      </c>
      <c r="N367" s="21">
        <v>45</v>
      </c>
      <c r="O367" s="21" t="s">
        <v>139</v>
      </c>
      <c r="P367" s="8">
        <v>23</v>
      </c>
      <c r="Q367" s="8" t="s">
        <v>319</v>
      </c>
    </row>
    <row r="368" customHeight="1" spans="1:17">
      <c r="A368" s="36">
        <v>367</v>
      </c>
      <c r="B368" s="8" t="s">
        <v>147</v>
      </c>
      <c r="C368" s="12" t="s">
        <v>148</v>
      </c>
      <c r="D368" s="20">
        <v>8000</v>
      </c>
      <c r="E368" s="8" t="s">
        <v>315</v>
      </c>
      <c r="F368" s="12">
        <v>1999</v>
      </c>
      <c r="G368" s="12"/>
      <c r="H368" s="8">
        <v>1</v>
      </c>
      <c r="I368" s="8">
        <v>0</v>
      </c>
      <c r="J368" s="8" t="s">
        <v>316</v>
      </c>
      <c r="K368" s="8" t="s">
        <v>316</v>
      </c>
      <c r="L368" s="8" t="s">
        <v>317</v>
      </c>
      <c r="M368" s="8" t="s">
        <v>326</v>
      </c>
      <c r="N368" s="21">
        <v>42</v>
      </c>
      <c r="O368" s="21" t="s">
        <v>149</v>
      </c>
      <c r="P368" s="8">
        <v>25</v>
      </c>
      <c r="Q368" s="8" t="s">
        <v>319</v>
      </c>
    </row>
    <row r="369" customHeight="1" spans="1:17">
      <c r="A369" s="36">
        <v>368</v>
      </c>
      <c r="B369" s="8" t="s">
        <v>137</v>
      </c>
      <c r="C369" s="12" t="s">
        <v>138</v>
      </c>
      <c r="D369" s="20">
        <v>10000</v>
      </c>
      <c r="E369" s="8" t="s">
        <v>328</v>
      </c>
      <c r="F369" s="12">
        <v>2014</v>
      </c>
      <c r="G369" s="12"/>
      <c r="H369" s="8">
        <v>0</v>
      </c>
      <c r="I369" s="8">
        <v>0</v>
      </c>
      <c r="J369" s="8" t="s">
        <v>316</v>
      </c>
      <c r="K369" s="8" t="s">
        <v>325</v>
      </c>
      <c r="L369" s="8" t="s">
        <v>317</v>
      </c>
      <c r="M369" s="8" t="s">
        <v>327</v>
      </c>
      <c r="N369" s="21">
        <v>43</v>
      </c>
      <c r="O369" s="21" t="s">
        <v>285</v>
      </c>
      <c r="P369" s="8">
        <v>23</v>
      </c>
      <c r="Q369" s="8" t="s">
        <v>319</v>
      </c>
    </row>
    <row r="370" customHeight="1" spans="1:17">
      <c r="A370" s="36">
        <v>369</v>
      </c>
      <c r="B370" s="8" t="s">
        <v>14</v>
      </c>
      <c r="C370" s="12" t="s">
        <v>104</v>
      </c>
      <c r="D370" s="20">
        <v>9700</v>
      </c>
      <c r="E370" s="8" t="s">
        <v>315</v>
      </c>
      <c r="F370" s="12">
        <v>1997</v>
      </c>
      <c r="G370" s="12"/>
      <c r="H370" s="8">
        <v>1</v>
      </c>
      <c r="I370" s="8">
        <v>1</v>
      </c>
      <c r="J370" s="8" t="s">
        <v>316</v>
      </c>
      <c r="K370" s="8" t="s">
        <v>316</v>
      </c>
      <c r="L370" s="8" t="s">
        <v>317</v>
      </c>
      <c r="M370" s="8" t="s">
        <v>326</v>
      </c>
      <c r="N370" s="21">
        <v>40</v>
      </c>
      <c r="O370" s="23">
        <v>45265</v>
      </c>
      <c r="P370" s="8">
        <v>20</v>
      </c>
      <c r="Q370" s="8" t="s">
        <v>319</v>
      </c>
    </row>
    <row r="371" customHeight="1" spans="1:17">
      <c r="A371" s="36">
        <v>370</v>
      </c>
      <c r="B371" s="8" t="s">
        <v>154</v>
      </c>
      <c r="C371" s="12" t="s">
        <v>155</v>
      </c>
      <c r="D371" s="20">
        <v>29800</v>
      </c>
      <c r="E371" s="8" t="s">
        <v>337</v>
      </c>
      <c r="F371" s="12">
        <v>2006</v>
      </c>
      <c r="G371" s="12"/>
      <c r="H371" s="8">
        <v>0</v>
      </c>
      <c r="I371" s="8">
        <v>1</v>
      </c>
      <c r="J371" s="8" t="s">
        <v>316</v>
      </c>
      <c r="K371" s="8" t="s">
        <v>316</v>
      </c>
      <c r="L371" s="8" t="s">
        <v>317</v>
      </c>
      <c r="M371" s="8" t="s">
        <v>344</v>
      </c>
      <c r="N371" s="21" t="s">
        <v>157</v>
      </c>
      <c r="O371" s="23">
        <v>45141</v>
      </c>
      <c r="P371" s="8">
        <v>21</v>
      </c>
      <c r="Q371" s="8" t="s">
        <v>319</v>
      </c>
    </row>
    <row r="372" customHeight="1" spans="1:17">
      <c r="A372" s="36">
        <v>371</v>
      </c>
      <c r="B372" s="8" t="s">
        <v>22</v>
      </c>
      <c r="C372" s="12" t="s">
        <v>91</v>
      </c>
      <c r="D372" s="20">
        <v>5350</v>
      </c>
      <c r="E372" s="8" t="s">
        <v>315</v>
      </c>
      <c r="F372" s="12">
        <v>1997</v>
      </c>
      <c r="G372" s="12"/>
      <c r="H372" s="8">
        <v>0</v>
      </c>
      <c r="I372" s="8">
        <v>0</v>
      </c>
      <c r="J372" s="8" t="s">
        <v>316</v>
      </c>
      <c r="K372" s="8" t="s">
        <v>316</v>
      </c>
      <c r="L372" s="8" t="s">
        <v>330</v>
      </c>
      <c r="M372" s="8" t="s">
        <v>335</v>
      </c>
      <c r="N372" s="21">
        <v>42</v>
      </c>
      <c r="O372" s="21" t="s">
        <v>120</v>
      </c>
      <c r="P372" s="8">
        <v>20</v>
      </c>
      <c r="Q372" s="8" t="s">
        <v>121</v>
      </c>
    </row>
    <row r="373" customHeight="1" spans="1:17">
      <c r="A373" s="36">
        <v>372</v>
      </c>
      <c r="B373" s="8" t="s">
        <v>83</v>
      </c>
      <c r="C373" s="12" t="s">
        <v>84</v>
      </c>
      <c r="D373" s="20">
        <v>18500</v>
      </c>
      <c r="E373" s="8" t="s">
        <v>337</v>
      </c>
      <c r="F373" s="12">
        <v>2008</v>
      </c>
      <c r="G373" s="12"/>
      <c r="H373" s="8">
        <v>0</v>
      </c>
      <c r="I373" s="8">
        <v>0</v>
      </c>
      <c r="J373" s="8" t="s">
        <v>316</v>
      </c>
      <c r="K373" s="8" t="s">
        <v>316</v>
      </c>
      <c r="L373" s="8" t="s">
        <v>317</v>
      </c>
      <c r="M373" s="8" t="s">
        <v>335</v>
      </c>
      <c r="N373" s="21">
        <v>41</v>
      </c>
      <c r="O373" s="23">
        <v>45177</v>
      </c>
      <c r="P373" s="8">
        <v>20</v>
      </c>
      <c r="Q373" s="8" t="s">
        <v>319</v>
      </c>
    </row>
    <row r="374" customHeight="1" spans="1:17">
      <c r="A374" s="36">
        <v>373</v>
      </c>
      <c r="B374" s="8" t="s">
        <v>105</v>
      </c>
      <c r="C374" s="12" t="s">
        <v>106</v>
      </c>
      <c r="D374" s="20">
        <v>4950</v>
      </c>
      <c r="E374" s="8" t="s">
        <v>315</v>
      </c>
      <c r="F374" s="12">
        <v>2004</v>
      </c>
      <c r="G374" s="12"/>
      <c r="H374" s="8">
        <v>1</v>
      </c>
      <c r="I374" s="8">
        <v>0</v>
      </c>
      <c r="J374" s="8" t="s">
        <v>316</v>
      </c>
      <c r="K374" s="8" t="s">
        <v>325</v>
      </c>
      <c r="L374" s="8" t="s">
        <v>317</v>
      </c>
      <c r="M374" s="8" t="s">
        <v>339</v>
      </c>
      <c r="N374" s="21">
        <v>43</v>
      </c>
      <c r="O374" s="21">
        <v>15</v>
      </c>
      <c r="P374" s="8">
        <v>22</v>
      </c>
      <c r="Q374" s="8" t="s">
        <v>319</v>
      </c>
    </row>
    <row r="375" customHeight="1" spans="1:17">
      <c r="A375" s="36">
        <v>374</v>
      </c>
      <c r="B375" s="8" t="s">
        <v>129</v>
      </c>
      <c r="C375" s="12" t="s">
        <v>130</v>
      </c>
      <c r="D375" s="20">
        <v>7900</v>
      </c>
      <c r="E375" s="8" t="s">
        <v>324</v>
      </c>
      <c r="F375" s="12">
        <v>2013</v>
      </c>
      <c r="G375" s="12"/>
      <c r="H375" s="8">
        <v>1</v>
      </c>
      <c r="I375" s="8">
        <v>1</v>
      </c>
      <c r="J375" s="8" t="s">
        <v>316</v>
      </c>
      <c r="K375" s="8" t="s">
        <v>325</v>
      </c>
      <c r="L375" s="8" t="s">
        <v>317</v>
      </c>
      <c r="M375" s="8" t="s">
        <v>326</v>
      </c>
      <c r="N375" s="21">
        <v>42</v>
      </c>
      <c r="O375" s="21" t="s">
        <v>131</v>
      </c>
      <c r="P375" s="8">
        <v>20</v>
      </c>
      <c r="Q375" s="8" t="s">
        <v>319</v>
      </c>
    </row>
    <row r="376" customHeight="1" spans="1:17">
      <c r="A376" s="36">
        <v>375</v>
      </c>
      <c r="B376" s="8" t="s">
        <v>41</v>
      </c>
      <c r="C376" s="12" t="s">
        <v>116</v>
      </c>
      <c r="D376" s="20">
        <v>4500</v>
      </c>
      <c r="E376" s="8" t="s">
        <v>328</v>
      </c>
      <c r="F376" s="12">
        <v>2005</v>
      </c>
      <c r="G376" s="12"/>
      <c r="H376" s="8">
        <v>1</v>
      </c>
      <c r="I376" s="8">
        <v>1</v>
      </c>
      <c r="J376" s="8" t="s">
        <v>316</v>
      </c>
      <c r="K376" s="8" t="s">
        <v>325</v>
      </c>
      <c r="L376" s="8" t="s">
        <v>330</v>
      </c>
      <c r="M376" s="8" t="s">
        <v>327</v>
      </c>
      <c r="N376" s="21" t="s">
        <v>286</v>
      </c>
      <c r="O376" s="23">
        <v>45132</v>
      </c>
      <c r="P376" s="8">
        <v>18</v>
      </c>
      <c r="Q376" s="8" t="s">
        <v>319</v>
      </c>
    </row>
    <row r="377" customHeight="1" spans="1:17">
      <c r="A377" s="36">
        <v>376</v>
      </c>
      <c r="B377" s="8" t="s">
        <v>152</v>
      </c>
      <c r="C377" s="12" t="s">
        <v>202</v>
      </c>
      <c r="D377" s="20">
        <v>16000</v>
      </c>
      <c r="E377" s="8" t="s">
        <v>315</v>
      </c>
      <c r="F377" s="12">
        <v>1999</v>
      </c>
      <c r="G377" s="12"/>
      <c r="H377" s="8">
        <v>0</v>
      </c>
      <c r="I377" s="8">
        <v>1</v>
      </c>
      <c r="J377" s="8" t="s">
        <v>321</v>
      </c>
      <c r="K377" s="8" t="s">
        <v>322</v>
      </c>
      <c r="L377" s="8" t="s">
        <v>317</v>
      </c>
      <c r="M377" s="8" t="s">
        <v>326</v>
      </c>
      <c r="N377" s="21">
        <v>44</v>
      </c>
      <c r="O377" s="21" t="s">
        <v>93</v>
      </c>
      <c r="P377" s="8">
        <v>24</v>
      </c>
      <c r="Q377" s="8" t="s">
        <v>319</v>
      </c>
    </row>
    <row r="378" customHeight="1" spans="1:17">
      <c r="A378" s="36">
        <v>377</v>
      </c>
      <c r="B378" s="8" t="s">
        <v>147</v>
      </c>
      <c r="C378" s="12" t="s">
        <v>148</v>
      </c>
      <c r="D378" s="20">
        <v>12800</v>
      </c>
      <c r="E378" s="8" t="s">
        <v>337</v>
      </c>
      <c r="F378" s="12">
        <v>1998</v>
      </c>
      <c r="G378" s="12"/>
      <c r="H378" s="8">
        <v>0</v>
      </c>
      <c r="I378" s="8">
        <v>1</v>
      </c>
      <c r="J378" s="8" t="s">
        <v>316</v>
      </c>
      <c r="K378" s="8" t="s">
        <v>316</v>
      </c>
      <c r="L378" s="8" t="s">
        <v>317</v>
      </c>
      <c r="M378" s="8" t="s">
        <v>326</v>
      </c>
      <c r="N378" s="21">
        <v>42</v>
      </c>
      <c r="O378" s="21" t="s">
        <v>149</v>
      </c>
      <c r="P378" s="8">
        <v>22</v>
      </c>
      <c r="Q378" s="8" t="s">
        <v>319</v>
      </c>
    </row>
    <row r="379" customHeight="1" spans="1:17">
      <c r="A379" s="36">
        <v>378</v>
      </c>
      <c r="B379" s="8" t="s">
        <v>46</v>
      </c>
      <c r="C379" s="12" t="s">
        <v>188</v>
      </c>
      <c r="D379" s="20">
        <v>8500</v>
      </c>
      <c r="E379" s="8" t="s">
        <v>328</v>
      </c>
      <c r="F379" s="12">
        <v>2001</v>
      </c>
      <c r="G379" s="12"/>
      <c r="H379" s="8">
        <v>0</v>
      </c>
      <c r="I379" s="8">
        <v>0</v>
      </c>
      <c r="J379" s="8" t="s">
        <v>316</v>
      </c>
      <c r="K379" s="8" t="s">
        <v>325</v>
      </c>
      <c r="L379" s="8" t="s">
        <v>317</v>
      </c>
      <c r="M379" s="8" t="s">
        <v>335</v>
      </c>
      <c r="N379" s="21">
        <v>40</v>
      </c>
      <c r="O379" s="21" t="s">
        <v>287</v>
      </c>
      <c r="P379" s="8">
        <v>20</v>
      </c>
      <c r="Q379" s="8" t="s">
        <v>319</v>
      </c>
    </row>
    <row r="380" customHeight="1" spans="1:17">
      <c r="A380" s="36">
        <v>379</v>
      </c>
      <c r="B380" s="8" t="s">
        <v>105</v>
      </c>
      <c r="C380" s="12" t="s">
        <v>122</v>
      </c>
      <c r="D380" s="20">
        <v>8500</v>
      </c>
      <c r="E380" s="8" t="s">
        <v>337</v>
      </c>
      <c r="F380" s="12">
        <v>2019</v>
      </c>
      <c r="G380" s="12"/>
      <c r="H380" s="8">
        <v>0</v>
      </c>
      <c r="I380" s="8">
        <v>1</v>
      </c>
      <c r="J380" s="8" t="s">
        <v>316</v>
      </c>
      <c r="K380" s="8" t="s">
        <v>325</v>
      </c>
      <c r="L380" s="8" t="s">
        <v>317</v>
      </c>
      <c r="M380" s="8" t="s">
        <v>327</v>
      </c>
      <c r="N380" s="21">
        <v>41</v>
      </c>
      <c r="O380" s="23">
        <v>45263</v>
      </c>
      <c r="P380" s="8">
        <v>22</v>
      </c>
      <c r="Q380" s="8" t="s">
        <v>319</v>
      </c>
    </row>
    <row r="381" customHeight="1" spans="1:17">
      <c r="A381" s="36">
        <v>380</v>
      </c>
      <c r="B381" s="8" t="s">
        <v>98</v>
      </c>
      <c r="C381" s="12" t="s">
        <v>169</v>
      </c>
      <c r="D381" s="20">
        <v>7500</v>
      </c>
      <c r="E381" s="8" t="s">
        <v>315</v>
      </c>
      <c r="F381" s="12">
        <v>1998</v>
      </c>
      <c r="G381" s="12"/>
      <c r="H381" s="8">
        <v>1</v>
      </c>
      <c r="I381" s="8">
        <v>1</v>
      </c>
      <c r="J381" s="8" t="s">
        <v>321</v>
      </c>
      <c r="K381" s="8" t="s">
        <v>322</v>
      </c>
      <c r="L381" s="8" t="s">
        <v>317</v>
      </c>
      <c r="M381" s="8" t="s">
        <v>318</v>
      </c>
      <c r="N381" s="21">
        <v>44</v>
      </c>
      <c r="O381" s="21" t="s">
        <v>164</v>
      </c>
      <c r="P381" s="8">
        <v>24</v>
      </c>
      <c r="Q381" s="8" t="s">
        <v>319</v>
      </c>
    </row>
    <row r="382" customHeight="1" spans="1:17">
      <c r="A382" s="36">
        <v>381</v>
      </c>
      <c r="B382" s="8" t="s">
        <v>154</v>
      </c>
      <c r="C382" s="12" t="s">
        <v>155</v>
      </c>
      <c r="D382" s="20">
        <v>39000</v>
      </c>
      <c r="E382" s="8" t="s">
        <v>337</v>
      </c>
      <c r="F382" s="12">
        <v>2012</v>
      </c>
      <c r="G382" s="12"/>
      <c r="H382" s="8">
        <v>1</v>
      </c>
      <c r="I382" s="8">
        <v>1</v>
      </c>
      <c r="J382" s="8" t="s">
        <v>316</v>
      </c>
      <c r="K382" s="8" t="s">
        <v>316</v>
      </c>
      <c r="L382" s="8" t="s">
        <v>317</v>
      </c>
      <c r="M382" s="8" t="s">
        <v>344</v>
      </c>
      <c r="N382" s="21" t="s">
        <v>157</v>
      </c>
      <c r="O382" s="23">
        <v>45141</v>
      </c>
      <c r="P382" s="8">
        <v>20</v>
      </c>
      <c r="Q382" s="8" t="s">
        <v>319</v>
      </c>
    </row>
    <row r="383" customHeight="1" spans="1:17">
      <c r="A383" s="36">
        <v>382</v>
      </c>
      <c r="B383" s="8" t="s">
        <v>83</v>
      </c>
      <c r="C383" s="12" t="s">
        <v>84</v>
      </c>
      <c r="D383" s="20">
        <v>19500</v>
      </c>
      <c r="E383" s="8" t="s">
        <v>337</v>
      </c>
      <c r="F383" s="12">
        <v>2006</v>
      </c>
      <c r="G383" s="12"/>
      <c r="H383" s="8">
        <v>0</v>
      </c>
      <c r="I383" s="8">
        <v>1</v>
      </c>
      <c r="J383" s="8" t="s">
        <v>316</v>
      </c>
      <c r="K383" s="8" t="s">
        <v>316</v>
      </c>
      <c r="L383" s="8" t="s">
        <v>317</v>
      </c>
      <c r="M383" s="8" t="s">
        <v>335</v>
      </c>
      <c r="N383" s="21">
        <v>37</v>
      </c>
      <c r="O383" s="23">
        <v>45177</v>
      </c>
      <c r="P383" s="8">
        <v>20</v>
      </c>
      <c r="Q383" s="8" t="s">
        <v>319</v>
      </c>
    </row>
    <row r="384" customHeight="1" spans="1:17">
      <c r="A384" s="36">
        <v>383</v>
      </c>
      <c r="B384" s="8" t="s">
        <v>152</v>
      </c>
      <c r="C384" s="12" t="s">
        <v>202</v>
      </c>
      <c r="D384" s="20">
        <v>13000</v>
      </c>
      <c r="E384" s="8" t="s">
        <v>315</v>
      </c>
      <c r="F384" s="12">
        <v>2007</v>
      </c>
      <c r="G384" s="12"/>
      <c r="H384" s="8">
        <v>1</v>
      </c>
      <c r="I384" s="8">
        <v>0</v>
      </c>
      <c r="J384" s="8" t="s">
        <v>321</v>
      </c>
      <c r="K384" s="8" t="s">
        <v>322</v>
      </c>
      <c r="L384" s="8" t="s">
        <v>317</v>
      </c>
      <c r="M384" s="8" t="s">
        <v>326</v>
      </c>
      <c r="N384" s="21">
        <v>44</v>
      </c>
      <c r="O384" s="21" t="s">
        <v>93</v>
      </c>
      <c r="P384" s="8">
        <v>24</v>
      </c>
      <c r="Q384" s="8" t="s">
        <v>319</v>
      </c>
    </row>
    <row r="385" customHeight="1" spans="1:17">
      <c r="A385" s="36">
        <v>384</v>
      </c>
      <c r="B385" s="8" t="s">
        <v>129</v>
      </c>
      <c r="C385" s="12" t="s">
        <v>130</v>
      </c>
      <c r="D385" s="20">
        <v>7500</v>
      </c>
      <c r="E385" s="8" t="s">
        <v>324</v>
      </c>
      <c r="F385" s="12">
        <v>2013</v>
      </c>
      <c r="G385" s="12"/>
      <c r="H385" s="8">
        <v>0</v>
      </c>
      <c r="I385" s="8">
        <v>0</v>
      </c>
      <c r="J385" s="8" t="s">
        <v>316</v>
      </c>
      <c r="K385" s="8" t="s">
        <v>325</v>
      </c>
      <c r="L385" s="8" t="s">
        <v>317</v>
      </c>
      <c r="M385" s="8" t="s">
        <v>326</v>
      </c>
      <c r="N385" s="21">
        <v>42</v>
      </c>
      <c r="O385" s="21" t="s">
        <v>131</v>
      </c>
      <c r="P385" s="8">
        <v>20</v>
      </c>
      <c r="Q385" s="8" t="s">
        <v>319</v>
      </c>
    </row>
    <row r="386" customHeight="1" spans="1:17">
      <c r="A386" s="36">
        <v>385</v>
      </c>
      <c r="B386" s="8" t="s">
        <v>87</v>
      </c>
      <c r="C386" s="12" t="s">
        <v>88</v>
      </c>
      <c r="D386" s="20">
        <v>23000</v>
      </c>
      <c r="E386" s="8" t="s">
        <v>337</v>
      </c>
      <c r="F386" s="12">
        <v>2022</v>
      </c>
      <c r="G386" s="12"/>
      <c r="H386" s="8">
        <v>0</v>
      </c>
      <c r="I386" s="8">
        <v>1</v>
      </c>
      <c r="J386" s="8" t="s">
        <v>316</v>
      </c>
      <c r="K386" s="8" t="s">
        <v>316</v>
      </c>
      <c r="L386" s="8" t="s">
        <v>317</v>
      </c>
      <c r="M386" s="8" t="s">
        <v>336</v>
      </c>
      <c r="N386" s="21">
        <v>41</v>
      </c>
      <c r="O386" s="21">
        <v>11</v>
      </c>
      <c r="P386" s="8">
        <v>22</v>
      </c>
      <c r="Q386" s="8" t="s">
        <v>319</v>
      </c>
    </row>
    <row r="387" customHeight="1" spans="1:17">
      <c r="A387" s="36">
        <v>386</v>
      </c>
      <c r="B387" s="8" t="s">
        <v>78</v>
      </c>
      <c r="C387" s="12" t="s">
        <v>79</v>
      </c>
      <c r="D387" s="20">
        <v>24000</v>
      </c>
      <c r="E387" s="8" t="s">
        <v>328</v>
      </c>
      <c r="F387" s="12">
        <v>2006</v>
      </c>
      <c r="G387" s="12"/>
      <c r="H387" s="8">
        <v>0</v>
      </c>
      <c r="I387" s="8">
        <v>1</v>
      </c>
      <c r="J387" s="8" t="s">
        <v>350</v>
      </c>
      <c r="K387" s="8" t="s">
        <v>325</v>
      </c>
      <c r="L387" s="8" t="s">
        <v>330</v>
      </c>
      <c r="M387" s="8" t="s">
        <v>327</v>
      </c>
      <c r="N387" s="21">
        <v>40</v>
      </c>
      <c r="O387" s="21" t="s">
        <v>267</v>
      </c>
      <c r="P387" s="8">
        <v>20</v>
      </c>
      <c r="Q387" s="8" t="s">
        <v>319</v>
      </c>
    </row>
    <row r="388" customHeight="1" spans="1:17">
      <c r="A388" s="36">
        <v>387</v>
      </c>
      <c r="B388" s="8" t="s">
        <v>125</v>
      </c>
      <c r="C388" s="12" t="s">
        <v>126</v>
      </c>
      <c r="D388" s="20">
        <v>11000</v>
      </c>
      <c r="E388" s="8" t="s">
        <v>315</v>
      </c>
      <c r="F388" s="12">
        <v>2019</v>
      </c>
      <c r="G388" s="12"/>
      <c r="H388" s="8">
        <v>0</v>
      </c>
      <c r="I388" s="8">
        <v>1</v>
      </c>
      <c r="J388" s="8" t="s">
        <v>316</v>
      </c>
      <c r="K388" s="8" t="s">
        <v>345</v>
      </c>
      <c r="L388" s="8" t="s">
        <v>317</v>
      </c>
      <c r="M388" s="8" t="s">
        <v>318</v>
      </c>
      <c r="N388" s="21">
        <v>45</v>
      </c>
      <c r="O388" s="21" t="s">
        <v>139</v>
      </c>
      <c r="P388" s="8">
        <v>23</v>
      </c>
      <c r="Q388" s="8" t="s">
        <v>319</v>
      </c>
    </row>
    <row r="389" customHeight="1" spans="1:17">
      <c r="A389" s="36">
        <v>388</v>
      </c>
      <c r="B389" s="8" t="s">
        <v>144</v>
      </c>
      <c r="C389" s="12" t="s">
        <v>145</v>
      </c>
      <c r="D389" s="20">
        <v>6000</v>
      </c>
      <c r="E389" s="8" t="s">
        <v>315</v>
      </c>
      <c r="F389" s="12">
        <v>2005</v>
      </c>
      <c r="G389" s="12"/>
      <c r="H389" s="8">
        <v>1</v>
      </c>
      <c r="I389" s="8">
        <v>0</v>
      </c>
      <c r="J389" s="8" t="s">
        <v>316</v>
      </c>
      <c r="K389" s="8" t="s">
        <v>325</v>
      </c>
      <c r="L389" s="8" t="s">
        <v>317</v>
      </c>
      <c r="M389" s="8" t="s">
        <v>335</v>
      </c>
      <c r="N389" s="21">
        <v>44</v>
      </c>
      <c r="O389" s="21" t="s">
        <v>288</v>
      </c>
      <c r="P389" s="8">
        <v>22</v>
      </c>
      <c r="Q389" s="8" t="s">
        <v>319</v>
      </c>
    </row>
    <row r="390" customHeight="1" spans="1:17">
      <c r="A390" s="36">
        <v>389</v>
      </c>
      <c r="B390" s="8" t="s">
        <v>14</v>
      </c>
      <c r="C390" s="12" t="s">
        <v>117</v>
      </c>
      <c r="D390" s="20">
        <v>7500</v>
      </c>
      <c r="E390" s="8" t="s">
        <v>328</v>
      </c>
      <c r="F390" s="12">
        <v>2009</v>
      </c>
      <c r="G390" s="12"/>
      <c r="H390" s="8">
        <v>1</v>
      </c>
      <c r="I390" s="8">
        <v>1</v>
      </c>
      <c r="J390" s="8" t="s">
        <v>316</v>
      </c>
      <c r="K390" s="8" t="s">
        <v>316</v>
      </c>
      <c r="L390" s="8" t="s">
        <v>317</v>
      </c>
      <c r="M390" s="8" t="s">
        <v>326</v>
      </c>
      <c r="N390" s="21">
        <v>36</v>
      </c>
      <c r="O390" s="21">
        <v>12</v>
      </c>
      <c r="P390" s="8">
        <v>20</v>
      </c>
      <c r="Q390" s="8" t="s">
        <v>319</v>
      </c>
    </row>
    <row r="391" customHeight="1" spans="1:17">
      <c r="A391" s="36">
        <v>390</v>
      </c>
      <c r="B391" s="8" t="s">
        <v>22</v>
      </c>
      <c r="C391" s="12" t="s">
        <v>91</v>
      </c>
      <c r="D391" s="20">
        <v>6500</v>
      </c>
      <c r="E391" s="8" t="s">
        <v>315</v>
      </c>
      <c r="F391" s="12">
        <v>2013</v>
      </c>
      <c r="G391" s="12"/>
      <c r="H391" s="8">
        <v>1</v>
      </c>
      <c r="I391" s="8">
        <v>0</v>
      </c>
      <c r="J391" s="8" t="s">
        <v>316</v>
      </c>
      <c r="K391" s="8" t="s">
        <v>316</v>
      </c>
      <c r="L391" s="8" t="s">
        <v>317</v>
      </c>
      <c r="M391" s="8" t="s">
        <v>335</v>
      </c>
      <c r="N391" s="21">
        <v>42</v>
      </c>
      <c r="O391" s="21" t="s">
        <v>146</v>
      </c>
      <c r="P391" s="8">
        <v>20</v>
      </c>
      <c r="Q391" s="8" t="s">
        <v>319</v>
      </c>
    </row>
    <row r="392" customHeight="1" spans="1:17">
      <c r="A392" s="36">
        <v>391</v>
      </c>
      <c r="B392" s="8" t="s">
        <v>31</v>
      </c>
      <c r="C392" s="12" t="s">
        <v>233</v>
      </c>
      <c r="D392" s="20">
        <v>3700</v>
      </c>
      <c r="E392" s="8" t="s">
        <v>337</v>
      </c>
      <c r="F392" s="12">
        <v>2007</v>
      </c>
      <c r="G392" s="12"/>
      <c r="H392" s="8">
        <v>0</v>
      </c>
      <c r="I392" s="8">
        <v>0</v>
      </c>
      <c r="J392" s="8" t="s">
        <v>316</v>
      </c>
      <c r="K392" s="8" t="s">
        <v>316</v>
      </c>
      <c r="L392" s="8" t="s">
        <v>317</v>
      </c>
      <c r="M392" s="8" t="s">
        <v>318</v>
      </c>
      <c r="N392" s="21">
        <v>43</v>
      </c>
      <c r="O392" s="21">
        <v>13</v>
      </c>
      <c r="P392" s="8">
        <v>21</v>
      </c>
      <c r="Q392" s="8" t="s">
        <v>319</v>
      </c>
    </row>
    <row r="393" customHeight="1" spans="1:17">
      <c r="A393" s="36">
        <v>392</v>
      </c>
      <c r="B393" s="8" t="s">
        <v>36</v>
      </c>
      <c r="C393" s="12" t="s">
        <v>94</v>
      </c>
      <c r="D393" s="20">
        <v>4500</v>
      </c>
      <c r="E393" s="8" t="s">
        <v>315</v>
      </c>
      <c r="F393" s="12">
        <v>2022</v>
      </c>
      <c r="G393" s="12"/>
      <c r="H393" s="8">
        <v>1</v>
      </c>
      <c r="I393" s="8">
        <v>1</v>
      </c>
      <c r="J393" s="8" t="s">
        <v>316</v>
      </c>
      <c r="K393" s="8" t="s">
        <v>322</v>
      </c>
      <c r="L393" s="8" t="s">
        <v>317</v>
      </c>
      <c r="M393" s="8" t="s">
        <v>331</v>
      </c>
      <c r="N393" s="21">
        <v>44</v>
      </c>
      <c r="O393" s="21" t="s">
        <v>218</v>
      </c>
      <c r="P393" s="8">
        <v>22</v>
      </c>
      <c r="Q393" s="8" t="s">
        <v>319</v>
      </c>
    </row>
    <row r="394" customHeight="1" spans="1:17">
      <c r="A394" s="36">
        <v>393</v>
      </c>
      <c r="B394" s="8" t="s">
        <v>41</v>
      </c>
      <c r="C394" s="12" t="s">
        <v>211</v>
      </c>
      <c r="D394" s="20">
        <v>7500</v>
      </c>
      <c r="E394" s="8" t="s">
        <v>328</v>
      </c>
      <c r="F394" s="12">
        <v>2001</v>
      </c>
      <c r="G394" s="12"/>
      <c r="H394" s="8">
        <v>1</v>
      </c>
      <c r="I394" s="8">
        <v>0</v>
      </c>
      <c r="J394" s="8" t="s">
        <v>316</v>
      </c>
      <c r="K394" s="8" t="s">
        <v>316</v>
      </c>
      <c r="L394" s="8" t="s">
        <v>317</v>
      </c>
      <c r="M394" s="8" t="s">
        <v>327</v>
      </c>
      <c r="N394" s="21">
        <v>42</v>
      </c>
      <c r="O394" s="21">
        <v>13</v>
      </c>
      <c r="P394" s="8">
        <v>22</v>
      </c>
      <c r="Q394" s="8" t="s">
        <v>319</v>
      </c>
    </row>
    <row r="395" customHeight="1" spans="1:17">
      <c r="A395" s="36">
        <v>394</v>
      </c>
      <c r="B395" s="8" t="s">
        <v>46</v>
      </c>
      <c r="C395" s="12" t="s">
        <v>188</v>
      </c>
      <c r="D395" s="20">
        <v>6000</v>
      </c>
      <c r="E395" s="8" t="s">
        <v>328</v>
      </c>
      <c r="F395" s="12">
        <v>2019</v>
      </c>
      <c r="G395" s="12"/>
      <c r="H395" s="8">
        <v>1</v>
      </c>
      <c r="I395" s="8">
        <v>1</v>
      </c>
      <c r="J395" s="8" t="s">
        <v>316</v>
      </c>
      <c r="K395" s="8" t="s">
        <v>325</v>
      </c>
      <c r="L395" s="8" t="s">
        <v>317</v>
      </c>
      <c r="M395" s="8" t="s">
        <v>335</v>
      </c>
      <c r="N395" s="21">
        <v>40</v>
      </c>
      <c r="O395" s="23">
        <v>45146</v>
      </c>
      <c r="P395" s="8">
        <v>20</v>
      </c>
      <c r="Q395" s="8" t="s">
        <v>319</v>
      </c>
    </row>
    <row r="396" customHeight="1" spans="1:17">
      <c r="A396" s="36">
        <v>395</v>
      </c>
      <c r="B396" s="8" t="s">
        <v>14</v>
      </c>
      <c r="C396" s="12" t="s">
        <v>104</v>
      </c>
      <c r="D396" s="20">
        <v>9500</v>
      </c>
      <c r="E396" s="8" t="s">
        <v>315</v>
      </c>
      <c r="F396" s="12">
        <v>2021</v>
      </c>
      <c r="G396" s="12"/>
      <c r="H396" s="8">
        <v>0</v>
      </c>
      <c r="I396" s="8">
        <v>0</v>
      </c>
      <c r="J396" s="8" t="s">
        <v>316</v>
      </c>
      <c r="K396" s="8" t="s">
        <v>316</v>
      </c>
      <c r="L396" s="8" t="s">
        <v>317</v>
      </c>
      <c r="M396" s="8" t="s">
        <v>326</v>
      </c>
      <c r="N396" s="21">
        <v>40</v>
      </c>
      <c r="O396" s="23">
        <v>45265</v>
      </c>
      <c r="P396" s="8">
        <v>20</v>
      </c>
      <c r="Q396" s="8" t="s">
        <v>319</v>
      </c>
    </row>
    <row r="397" customHeight="1" spans="1:17">
      <c r="A397" s="36">
        <v>396</v>
      </c>
      <c r="B397" s="8" t="s">
        <v>22</v>
      </c>
      <c r="C397" s="12" t="s">
        <v>289</v>
      </c>
      <c r="D397" s="20">
        <v>4800</v>
      </c>
      <c r="E397" s="8" t="s">
        <v>315</v>
      </c>
      <c r="F397" s="12">
        <v>2003</v>
      </c>
      <c r="G397" s="12"/>
      <c r="H397" s="8">
        <v>1</v>
      </c>
      <c r="I397" s="8">
        <v>0</v>
      </c>
      <c r="J397" s="8" t="s">
        <v>316</v>
      </c>
      <c r="K397" s="8" t="s">
        <v>316</v>
      </c>
      <c r="L397" s="8" t="s">
        <v>317</v>
      </c>
      <c r="M397" s="8" t="s">
        <v>326</v>
      </c>
      <c r="N397" s="21">
        <v>39</v>
      </c>
      <c r="O397" s="23">
        <v>45205</v>
      </c>
      <c r="P397" s="8">
        <v>20</v>
      </c>
      <c r="Q397" s="8" t="s">
        <v>319</v>
      </c>
    </row>
    <row r="398" customHeight="1" spans="1:17">
      <c r="A398" s="36">
        <v>397</v>
      </c>
      <c r="B398" s="8" t="s">
        <v>31</v>
      </c>
      <c r="C398" s="12" t="s">
        <v>255</v>
      </c>
      <c r="D398" s="20">
        <v>5200</v>
      </c>
      <c r="E398" s="8" t="s">
        <v>337</v>
      </c>
      <c r="F398" s="12">
        <v>1996</v>
      </c>
      <c r="G398" s="12"/>
      <c r="H398" s="8">
        <v>1</v>
      </c>
      <c r="I398" s="8">
        <v>0</v>
      </c>
      <c r="J398" s="8" t="s">
        <v>316</v>
      </c>
      <c r="K398" s="8" t="s">
        <v>325</v>
      </c>
      <c r="L398" s="8" t="s">
        <v>317</v>
      </c>
      <c r="M398" s="8" t="s">
        <v>326</v>
      </c>
      <c r="N398" s="21">
        <v>39</v>
      </c>
      <c r="O398" s="21" t="s">
        <v>93</v>
      </c>
      <c r="P398" s="8">
        <v>22</v>
      </c>
      <c r="Q398" s="8" t="s">
        <v>319</v>
      </c>
    </row>
    <row r="399" customHeight="1" spans="1:17">
      <c r="A399" s="36">
        <v>398</v>
      </c>
      <c r="B399" s="8" t="s">
        <v>36</v>
      </c>
      <c r="C399" s="12" t="s">
        <v>290</v>
      </c>
      <c r="D399" s="20">
        <v>6900</v>
      </c>
      <c r="E399" s="8" t="s">
        <v>337</v>
      </c>
      <c r="F399" s="12">
        <v>2015</v>
      </c>
      <c r="G399" s="12"/>
      <c r="H399" s="8">
        <v>0</v>
      </c>
      <c r="I399" s="8">
        <v>0</v>
      </c>
      <c r="J399" s="8" t="s">
        <v>316</v>
      </c>
      <c r="K399" s="8" t="s">
        <v>316</v>
      </c>
      <c r="L399" s="8" t="s">
        <v>317</v>
      </c>
      <c r="M399" s="8" t="s">
        <v>331</v>
      </c>
      <c r="N399" s="21">
        <v>44</v>
      </c>
      <c r="O399" s="21" t="s">
        <v>291</v>
      </c>
      <c r="P399" s="8">
        <v>22</v>
      </c>
      <c r="Q399" s="8" t="s">
        <v>319</v>
      </c>
    </row>
    <row r="400" customHeight="1" spans="1:17">
      <c r="A400" s="36">
        <v>399</v>
      </c>
      <c r="B400" s="8" t="s">
        <v>41</v>
      </c>
      <c r="C400" s="12" t="s">
        <v>189</v>
      </c>
      <c r="D400" s="20">
        <v>5500</v>
      </c>
      <c r="E400" s="8" t="s">
        <v>328</v>
      </c>
      <c r="F400" s="12">
        <v>2003</v>
      </c>
      <c r="G400" s="12"/>
      <c r="H400" s="8">
        <v>0</v>
      </c>
      <c r="I400" s="8">
        <v>1</v>
      </c>
      <c r="J400" s="8" t="s">
        <v>316</v>
      </c>
      <c r="K400" s="8" t="s">
        <v>316</v>
      </c>
      <c r="L400" s="8" t="s">
        <v>317</v>
      </c>
      <c r="M400" s="8" t="s">
        <v>326</v>
      </c>
      <c r="N400" s="21" t="s">
        <v>260</v>
      </c>
      <c r="O400" s="21" t="s">
        <v>261</v>
      </c>
      <c r="P400" s="8">
        <v>18</v>
      </c>
      <c r="Q400" s="8" t="s">
        <v>319</v>
      </c>
    </row>
    <row r="401" customHeight="1" spans="1:17">
      <c r="A401" s="36">
        <v>400</v>
      </c>
      <c r="B401" s="8" t="s">
        <v>14</v>
      </c>
      <c r="C401" s="12" t="s">
        <v>117</v>
      </c>
      <c r="D401" s="20">
        <v>8000</v>
      </c>
      <c r="E401" s="8" t="s">
        <v>324</v>
      </c>
      <c r="F401" s="12">
        <v>2002</v>
      </c>
      <c r="G401" s="12"/>
      <c r="H401" s="8">
        <v>0</v>
      </c>
      <c r="I401" s="8">
        <v>1</v>
      </c>
      <c r="J401" s="8" t="s">
        <v>316</v>
      </c>
      <c r="K401" s="8" t="s">
        <v>316</v>
      </c>
      <c r="L401" s="8" t="s">
        <v>317</v>
      </c>
      <c r="M401" s="8" t="s">
        <v>326</v>
      </c>
      <c r="N401" s="21">
        <v>41</v>
      </c>
      <c r="O401" s="23">
        <v>45237</v>
      </c>
      <c r="P401" s="8">
        <v>20</v>
      </c>
      <c r="Q401" s="8" t="s">
        <v>319</v>
      </c>
    </row>
    <row r="402" customHeight="1" spans="1:17">
      <c r="A402" s="36">
        <v>401</v>
      </c>
      <c r="B402" s="8" t="s">
        <v>154</v>
      </c>
      <c r="C402" s="12" t="s">
        <v>155</v>
      </c>
      <c r="D402" s="20">
        <v>40000</v>
      </c>
      <c r="E402" s="8" t="s">
        <v>337</v>
      </c>
      <c r="F402" s="12">
        <v>2014</v>
      </c>
      <c r="G402" s="12"/>
      <c r="H402" s="8">
        <v>1</v>
      </c>
      <c r="I402" s="8">
        <v>0</v>
      </c>
      <c r="J402" s="8" t="s">
        <v>316</v>
      </c>
      <c r="K402" s="8" t="s">
        <v>316</v>
      </c>
      <c r="L402" s="8" t="s">
        <v>317</v>
      </c>
      <c r="M402" s="8" t="s">
        <v>344</v>
      </c>
      <c r="N402" s="21" t="s">
        <v>157</v>
      </c>
      <c r="O402" s="23">
        <v>45141</v>
      </c>
      <c r="P402" s="8">
        <v>21</v>
      </c>
      <c r="Q402" s="8" t="s">
        <v>319</v>
      </c>
    </row>
    <row r="403" customHeight="1" spans="1:17">
      <c r="A403" s="36">
        <v>402</v>
      </c>
      <c r="B403" s="8" t="s">
        <v>83</v>
      </c>
      <c r="C403" s="12" t="s">
        <v>84</v>
      </c>
      <c r="D403" s="20">
        <v>18000</v>
      </c>
      <c r="E403" s="8" t="s">
        <v>337</v>
      </c>
      <c r="F403" s="12">
        <v>2017</v>
      </c>
      <c r="G403" s="12"/>
      <c r="H403" s="8">
        <v>0</v>
      </c>
      <c r="I403" s="8">
        <v>1</v>
      </c>
      <c r="J403" s="8" t="s">
        <v>316</v>
      </c>
      <c r="K403" s="8" t="s">
        <v>316</v>
      </c>
      <c r="L403" s="8" t="s">
        <v>317</v>
      </c>
      <c r="M403" s="8" t="s">
        <v>335</v>
      </c>
      <c r="N403" s="21">
        <v>37</v>
      </c>
      <c r="O403" s="21">
        <v>9</v>
      </c>
      <c r="P403" s="8">
        <v>16</v>
      </c>
      <c r="Q403" s="8" t="s">
        <v>319</v>
      </c>
    </row>
    <row r="404" customHeight="1" spans="1:17">
      <c r="A404" s="36">
        <v>403</v>
      </c>
      <c r="B404" s="8" t="s">
        <v>105</v>
      </c>
      <c r="C404" s="12" t="s">
        <v>122</v>
      </c>
      <c r="D404" s="20">
        <v>7500</v>
      </c>
      <c r="E404" s="8" t="s">
        <v>324</v>
      </c>
      <c r="F404" s="12">
        <v>2007</v>
      </c>
      <c r="G404" s="12"/>
      <c r="H404" s="8">
        <v>0</v>
      </c>
      <c r="I404" s="8">
        <v>0</v>
      </c>
      <c r="J404" s="8" t="s">
        <v>316</v>
      </c>
      <c r="K404" s="8" t="s">
        <v>325</v>
      </c>
      <c r="L404" s="8" t="s">
        <v>317</v>
      </c>
      <c r="M404" s="8" t="s">
        <v>327</v>
      </c>
      <c r="N404" s="21" t="s">
        <v>124</v>
      </c>
      <c r="O404" s="23">
        <v>45263</v>
      </c>
      <c r="P404" s="8">
        <v>22</v>
      </c>
      <c r="Q404" s="8" t="s">
        <v>319</v>
      </c>
    </row>
    <row r="405" customHeight="1" spans="1:17">
      <c r="A405" s="36">
        <v>404</v>
      </c>
      <c r="B405" s="8" t="s">
        <v>152</v>
      </c>
      <c r="C405" s="12" t="s">
        <v>202</v>
      </c>
      <c r="D405" s="20">
        <v>14000</v>
      </c>
      <c r="E405" s="8" t="s">
        <v>315</v>
      </c>
      <c r="F405" s="12">
        <v>2011</v>
      </c>
      <c r="G405" s="12"/>
      <c r="H405" s="8">
        <v>0</v>
      </c>
      <c r="I405" s="8">
        <v>0</v>
      </c>
      <c r="J405" s="8" t="s">
        <v>321</v>
      </c>
      <c r="K405" s="8" t="s">
        <v>322</v>
      </c>
      <c r="L405" s="8" t="s">
        <v>317</v>
      </c>
      <c r="M405" s="8" t="s">
        <v>326</v>
      </c>
      <c r="N405" s="21">
        <v>44</v>
      </c>
      <c r="O405" s="21" t="s">
        <v>93</v>
      </c>
      <c r="P405" s="8">
        <v>25</v>
      </c>
      <c r="Q405" s="8" t="s">
        <v>319</v>
      </c>
    </row>
    <row r="406" customHeight="1" spans="1:17">
      <c r="A406" s="36">
        <v>405</v>
      </c>
      <c r="B406" s="8" t="s">
        <v>125</v>
      </c>
      <c r="C406" s="12" t="s">
        <v>126</v>
      </c>
      <c r="D406" s="20">
        <v>14000</v>
      </c>
      <c r="E406" s="8" t="s">
        <v>315</v>
      </c>
      <c r="F406" s="12">
        <v>2010</v>
      </c>
      <c r="G406" s="12"/>
      <c r="H406" s="8">
        <v>1</v>
      </c>
      <c r="I406" s="8">
        <v>1</v>
      </c>
      <c r="J406" s="8" t="s">
        <v>316</v>
      </c>
      <c r="K406" s="8" t="s">
        <v>342</v>
      </c>
      <c r="L406" s="8" t="s">
        <v>317</v>
      </c>
      <c r="M406" s="8" t="s">
        <v>318</v>
      </c>
      <c r="N406" s="21">
        <v>45</v>
      </c>
      <c r="O406" s="21" t="s">
        <v>128</v>
      </c>
      <c r="P406" s="8">
        <v>23</v>
      </c>
      <c r="Q406" s="8" t="s">
        <v>319</v>
      </c>
    </row>
    <row r="407" customHeight="1" spans="1:17">
      <c r="A407" s="36">
        <v>406</v>
      </c>
      <c r="B407" s="8" t="s">
        <v>78</v>
      </c>
      <c r="C407" s="12" t="s">
        <v>79</v>
      </c>
      <c r="D407" s="20">
        <v>25000</v>
      </c>
      <c r="E407" s="8" t="s">
        <v>328</v>
      </c>
      <c r="F407" s="12">
        <v>2007</v>
      </c>
      <c r="G407" s="12"/>
      <c r="H407" s="8">
        <v>1</v>
      </c>
      <c r="I407" s="8">
        <v>0</v>
      </c>
      <c r="J407" s="8" t="s">
        <v>348</v>
      </c>
      <c r="K407" s="8" t="s">
        <v>325</v>
      </c>
      <c r="L407" s="8" t="s">
        <v>330</v>
      </c>
      <c r="M407" s="8" t="s">
        <v>327</v>
      </c>
      <c r="N407" s="21">
        <v>40</v>
      </c>
      <c r="O407" s="23">
        <v>45085</v>
      </c>
      <c r="P407" s="8">
        <v>20</v>
      </c>
      <c r="Q407" s="8" t="s">
        <v>319</v>
      </c>
    </row>
    <row r="408" customHeight="1" spans="1:17">
      <c r="A408" s="36">
        <v>407</v>
      </c>
      <c r="B408" s="8" t="s">
        <v>46</v>
      </c>
      <c r="C408" s="12" t="s">
        <v>109</v>
      </c>
      <c r="D408" s="20">
        <v>6500</v>
      </c>
      <c r="E408" s="8" t="s">
        <v>328</v>
      </c>
      <c r="F408" s="12">
        <v>2002</v>
      </c>
      <c r="G408" s="12"/>
      <c r="H408" s="8">
        <v>1</v>
      </c>
      <c r="I408" s="8">
        <v>1</v>
      </c>
      <c r="J408" s="8" t="s">
        <v>316</v>
      </c>
      <c r="K408" s="8" t="s">
        <v>325</v>
      </c>
      <c r="L408" s="8" t="s">
        <v>317</v>
      </c>
      <c r="M408" s="8" t="s">
        <v>335</v>
      </c>
      <c r="N408" s="21">
        <v>39</v>
      </c>
      <c r="O408" s="23">
        <v>45115</v>
      </c>
      <c r="P408" s="8">
        <v>20</v>
      </c>
      <c r="Q408" s="8" t="s">
        <v>319</v>
      </c>
    </row>
    <row r="409" customHeight="1" spans="1:17">
      <c r="A409" s="36">
        <v>408</v>
      </c>
      <c r="B409" s="8" t="s">
        <v>129</v>
      </c>
      <c r="C409" s="12" t="s">
        <v>130</v>
      </c>
      <c r="D409" s="20">
        <v>7000</v>
      </c>
      <c r="E409" s="8" t="s">
        <v>337</v>
      </c>
      <c r="F409" s="12">
        <v>2011</v>
      </c>
      <c r="G409" s="12"/>
      <c r="H409" s="8">
        <v>0</v>
      </c>
      <c r="I409" s="8">
        <v>0</v>
      </c>
      <c r="J409" s="8" t="s">
        <v>316</v>
      </c>
      <c r="K409" s="8" t="s">
        <v>316</v>
      </c>
      <c r="L409" s="8" t="s">
        <v>317</v>
      </c>
      <c r="M409" s="8" t="s">
        <v>326</v>
      </c>
      <c r="N409" s="21">
        <v>42</v>
      </c>
      <c r="O409" s="21" t="s">
        <v>131</v>
      </c>
      <c r="P409" s="8">
        <v>20</v>
      </c>
      <c r="Q409" s="8" t="s">
        <v>319</v>
      </c>
    </row>
    <row r="410" customHeight="1" spans="1:17">
      <c r="A410" s="36">
        <v>409</v>
      </c>
      <c r="B410" s="8" t="s">
        <v>142</v>
      </c>
      <c r="C410" s="12" t="s">
        <v>143</v>
      </c>
      <c r="D410" s="20">
        <v>10000</v>
      </c>
      <c r="E410" s="8" t="s">
        <v>315</v>
      </c>
      <c r="F410" s="12">
        <v>1998</v>
      </c>
      <c r="G410" s="12"/>
      <c r="H410" s="8">
        <v>0</v>
      </c>
      <c r="I410" s="8">
        <v>0</v>
      </c>
      <c r="J410" s="8" t="s">
        <v>321</v>
      </c>
      <c r="K410" s="8" t="s">
        <v>321</v>
      </c>
      <c r="L410" s="8" t="s">
        <v>317</v>
      </c>
      <c r="M410" s="8" t="s">
        <v>327</v>
      </c>
      <c r="N410" s="21">
        <v>40</v>
      </c>
      <c r="O410" s="23">
        <v>45061</v>
      </c>
      <c r="P410" s="8">
        <v>28</v>
      </c>
      <c r="Q410" s="8" t="s">
        <v>319</v>
      </c>
    </row>
    <row r="411" customHeight="1" spans="1:17">
      <c r="A411" s="36">
        <v>410</v>
      </c>
      <c r="B411" s="8" t="s">
        <v>147</v>
      </c>
      <c r="C411" s="12" t="s">
        <v>148</v>
      </c>
      <c r="D411" s="20">
        <v>9000</v>
      </c>
      <c r="E411" s="8" t="s">
        <v>337</v>
      </c>
      <c r="F411" s="12">
        <v>1997</v>
      </c>
      <c r="G411" s="12"/>
      <c r="H411" s="8">
        <v>1</v>
      </c>
      <c r="I411" s="8">
        <v>0</v>
      </c>
      <c r="J411" s="8" t="s">
        <v>316</v>
      </c>
      <c r="K411" s="8" t="s">
        <v>316</v>
      </c>
      <c r="L411" s="8" t="s">
        <v>317</v>
      </c>
      <c r="M411" s="8" t="s">
        <v>326</v>
      </c>
      <c r="N411" s="21">
        <v>42</v>
      </c>
      <c r="O411" s="21" t="s">
        <v>149</v>
      </c>
      <c r="P411" s="8">
        <v>22</v>
      </c>
      <c r="Q411" s="8" t="s">
        <v>319</v>
      </c>
    </row>
    <row r="412" customHeight="1" spans="1:17">
      <c r="A412" s="36">
        <v>411</v>
      </c>
      <c r="B412" s="8" t="s">
        <v>14</v>
      </c>
      <c r="C412" s="12" t="s">
        <v>104</v>
      </c>
      <c r="D412" s="20">
        <v>9450</v>
      </c>
      <c r="E412" s="8" t="s">
        <v>315</v>
      </c>
      <c r="F412" s="12">
        <v>2004</v>
      </c>
      <c r="G412" s="12"/>
      <c r="H412" s="8">
        <v>1</v>
      </c>
      <c r="I412" s="8">
        <v>0</v>
      </c>
      <c r="J412" s="8" t="s">
        <v>316</v>
      </c>
      <c r="K412" s="8" t="s">
        <v>316</v>
      </c>
      <c r="L412" s="8" t="s">
        <v>317</v>
      </c>
      <c r="M412" s="8" t="s">
        <v>326</v>
      </c>
      <c r="N412" s="21">
        <v>40</v>
      </c>
      <c r="O412" s="23">
        <v>45261</v>
      </c>
      <c r="P412" s="8">
        <v>20</v>
      </c>
      <c r="Q412" s="8" t="s">
        <v>319</v>
      </c>
    </row>
    <row r="413" customHeight="1" spans="1:17">
      <c r="A413" s="36">
        <v>412</v>
      </c>
      <c r="B413" s="8" t="s">
        <v>154</v>
      </c>
      <c r="C413" s="12" t="s">
        <v>155</v>
      </c>
      <c r="D413" s="20">
        <v>29800</v>
      </c>
      <c r="E413" s="8" t="s">
        <v>337</v>
      </c>
      <c r="F413" s="12">
        <v>2019</v>
      </c>
      <c r="G413" s="12"/>
      <c r="H413" s="8">
        <v>1</v>
      </c>
      <c r="I413" s="8">
        <v>0</v>
      </c>
      <c r="J413" s="8" t="s">
        <v>316</v>
      </c>
      <c r="K413" s="8" t="s">
        <v>316</v>
      </c>
      <c r="L413" s="8" t="s">
        <v>317</v>
      </c>
      <c r="M413" s="8" t="s">
        <v>344</v>
      </c>
      <c r="N413" s="21" t="s">
        <v>161</v>
      </c>
      <c r="O413" s="23">
        <v>45141</v>
      </c>
      <c r="P413" s="8">
        <v>21</v>
      </c>
      <c r="Q413" s="8" t="s">
        <v>319</v>
      </c>
    </row>
    <row r="414" customHeight="1" spans="1:17">
      <c r="A414" s="36">
        <v>413</v>
      </c>
      <c r="B414" s="8" t="s">
        <v>83</v>
      </c>
      <c r="C414" s="12" t="s">
        <v>84</v>
      </c>
      <c r="D414" s="20">
        <v>22300</v>
      </c>
      <c r="E414" s="8" t="s">
        <v>337</v>
      </c>
      <c r="F414" s="12">
        <v>2002</v>
      </c>
      <c r="G414" s="12"/>
      <c r="H414" s="8">
        <v>1</v>
      </c>
      <c r="I414" s="8">
        <v>1</v>
      </c>
      <c r="J414" s="8" t="s">
        <v>316</v>
      </c>
      <c r="K414" s="8" t="s">
        <v>316</v>
      </c>
      <c r="L414" s="8" t="s">
        <v>317</v>
      </c>
      <c r="M414" s="8" t="s">
        <v>335</v>
      </c>
      <c r="N414" s="21">
        <v>41</v>
      </c>
      <c r="O414" s="23">
        <v>45177</v>
      </c>
      <c r="P414" s="8">
        <v>20</v>
      </c>
      <c r="Q414" s="8" t="s">
        <v>319</v>
      </c>
    </row>
    <row r="415" customHeight="1" spans="1:17">
      <c r="A415" s="36">
        <v>414</v>
      </c>
      <c r="B415" s="8" t="s">
        <v>152</v>
      </c>
      <c r="C415" s="12" t="s">
        <v>153</v>
      </c>
      <c r="D415" s="20">
        <v>8100</v>
      </c>
      <c r="E415" s="8" t="s">
        <v>315</v>
      </c>
      <c r="F415" s="12">
        <v>2018</v>
      </c>
      <c r="G415" s="12"/>
      <c r="H415" s="8">
        <v>1</v>
      </c>
      <c r="I415" s="8">
        <v>0</v>
      </c>
      <c r="J415" s="8" t="s">
        <v>321</v>
      </c>
      <c r="K415" s="8" t="s">
        <v>322</v>
      </c>
      <c r="L415" s="8" t="s">
        <v>317</v>
      </c>
      <c r="M415" s="8" t="s">
        <v>335</v>
      </c>
      <c r="N415" s="21">
        <v>42</v>
      </c>
      <c r="O415" s="23">
        <v>45205</v>
      </c>
      <c r="P415" s="8">
        <v>22</v>
      </c>
      <c r="Q415" s="8" t="s">
        <v>319</v>
      </c>
    </row>
    <row r="416" customHeight="1" spans="1:17">
      <c r="A416" s="36">
        <v>415</v>
      </c>
      <c r="B416" s="8" t="s">
        <v>105</v>
      </c>
      <c r="C416" s="12" t="s">
        <v>242</v>
      </c>
      <c r="D416" s="20">
        <v>3900</v>
      </c>
      <c r="E416" s="8" t="s">
        <v>315</v>
      </c>
      <c r="F416" s="12">
        <v>2017</v>
      </c>
      <c r="G416" s="12"/>
      <c r="H416" s="8">
        <v>0</v>
      </c>
      <c r="I416" s="8">
        <v>0</v>
      </c>
      <c r="J416" s="8" t="s">
        <v>316</v>
      </c>
      <c r="K416" s="8" t="s">
        <v>325</v>
      </c>
      <c r="L416" s="8" t="s">
        <v>317</v>
      </c>
      <c r="M416" s="8" t="s">
        <v>339</v>
      </c>
      <c r="N416" s="21">
        <v>40</v>
      </c>
      <c r="O416" s="23">
        <v>45207</v>
      </c>
      <c r="P416" s="8">
        <v>20</v>
      </c>
      <c r="Q416" s="8" t="s">
        <v>319</v>
      </c>
    </row>
    <row r="417" customHeight="1" spans="1:17">
      <c r="A417" s="36">
        <v>416</v>
      </c>
      <c r="B417" s="8" t="s">
        <v>199</v>
      </c>
      <c r="C417" s="12" t="s">
        <v>200</v>
      </c>
      <c r="D417" s="20">
        <v>23300</v>
      </c>
      <c r="E417" s="8" t="s">
        <v>328</v>
      </c>
      <c r="F417" s="12">
        <v>2019</v>
      </c>
      <c r="G417" s="12"/>
      <c r="H417" s="8">
        <v>1</v>
      </c>
      <c r="I417" s="8">
        <v>0</v>
      </c>
      <c r="J417" s="8" t="s">
        <v>348</v>
      </c>
      <c r="K417" s="8" t="s">
        <v>325</v>
      </c>
      <c r="L417" s="8" t="s">
        <v>330</v>
      </c>
      <c r="M417" s="8" t="s">
        <v>327</v>
      </c>
      <c r="N417" s="21" t="s">
        <v>69</v>
      </c>
      <c r="O417" s="23">
        <v>45115</v>
      </c>
      <c r="P417" s="8">
        <v>18</v>
      </c>
      <c r="Q417" s="8" t="s">
        <v>319</v>
      </c>
    </row>
    <row r="418" customHeight="1" spans="1:17">
      <c r="A418" s="36">
        <v>417</v>
      </c>
      <c r="B418" s="8" t="s">
        <v>78</v>
      </c>
      <c r="C418" s="12" t="s">
        <v>79</v>
      </c>
      <c r="D418" s="20">
        <v>23200</v>
      </c>
      <c r="E418" s="8" t="s">
        <v>328</v>
      </c>
      <c r="F418" s="12">
        <v>2001</v>
      </c>
      <c r="G418" s="12"/>
      <c r="H418" s="8">
        <v>1</v>
      </c>
      <c r="I418" s="8">
        <v>1</v>
      </c>
      <c r="J418" s="8" t="s">
        <v>348</v>
      </c>
      <c r="K418" s="8" t="s">
        <v>325</v>
      </c>
      <c r="L418" s="8" t="s">
        <v>317</v>
      </c>
      <c r="M418" s="8" t="s">
        <v>327</v>
      </c>
      <c r="N418" s="21">
        <v>39</v>
      </c>
      <c r="O418" s="21" t="s">
        <v>82</v>
      </c>
      <c r="P418" s="8">
        <v>20</v>
      </c>
      <c r="Q418" s="8" t="s">
        <v>319</v>
      </c>
    </row>
    <row r="419" customHeight="1" spans="1:17">
      <c r="A419" s="36">
        <v>418</v>
      </c>
      <c r="B419" s="8" t="s">
        <v>144</v>
      </c>
      <c r="C419" s="12" t="s">
        <v>145</v>
      </c>
      <c r="D419" s="20">
        <v>6300</v>
      </c>
      <c r="E419" s="8" t="s">
        <v>315</v>
      </c>
      <c r="F419" s="12">
        <v>2012</v>
      </c>
      <c r="G419" s="12"/>
      <c r="H419" s="8">
        <v>1</v>
      </c>
      <c r="I419" s="8">
        <v>0</v>
      </c>
      <c r="J419" s="8" t="s">
        <v>316</v>
      </c>
      <c r="K419" s="8" t="s">
        <v>325</v>
      </c>
      <c r="L419" s="8" t="s">
        <v>317</v>
      </c>
      <c r="M419" s="8" t="s">
        <v>335</v>
      </c>
      <c r="N419" s="21">
        <v>44</v>
      </c>
      <c r="O419" s="21" t="s">
        <v>268</v>
      </c>
      <c r="P419" s="8">
        <v>22</v>
      </c>
      <c r="Q419" s="8" t="s">
        <v>319</v>
      </c>
    </row>
    <row r="420" customHeight="1" spans="1:17">
      <c r="A420" s="36">
        <v>419</v>
      </c>
      <c r="B420" s="8" t="s">
        <v>129</v>
      </c>
      <c r="C420" s="12" t="s">
        <v>130</v>
      </c>
      <c r="D420" s="20">
        <v>5600</v>
      </c>
      <c r="E420" s="8" t="s">
        <v>324</v>
      </c>
      <c r="F420" s="12">
        <v>2010</v>
      </c>
      <c r="G420" s="12"/>
      <c r="H420" s="8">
        <v>1</v>
      </c>
      <c r="I420" s="8">
        <v>0</v>
      </c>
      <c r="J420" s="8" t="s">
        <v>316</v>
      </c>
      <c r="K420" s="8" t="s">
        <v>325</v>
      </c>
      <c r="L420" s="8" t="s">
        <v>317</v>
      </c>
      <c r="M420" s="8" t="s">
        <v>326</v>
      </c>
      <c r="N420" s="21">
        <v>38</v>
      </c>
      <c r="O420" s="21" t="s">
        <v>245</v>
      </c>
      <c r="P420" s="8">
        <v>20</v>
      </c>
      <c r="Q420" s="8" t="s">
        <v>319</v>
      </c>
    </row>
    <row r="421" customHeight="1" spans="1:17">
      <c r="A421" s="36">
        <v>420</v>
      </c>
      <c r="B421" s="8" t="s">
        <v>98</v>
      </c>
      <c r="C421" s="12" t="s">
        <v>169</v>
      </c>
      <c r="D421" s="20">
        <v>6900</v>
      </c>
      <c r="E421" s="8" t="s">
        <v>315</v>
      </c>
      <c r="F421" s="12">
        <v>1995</v>
      </c>
      <c r="G421" s="12"/>
      <c r="H421" s="8">
        <v>0</v>
      </c>
      <c r="I421" s="8">
        <v>1</v>
      </c>
      <c r="J421" s="8" t="s">
        <v>321</v>
      </c>
      <c r="K421" s="8" t="s">
        <v>325</v>
      </c>
      <c r="L421" s="8" t="s">
        <v>330</v>
      </c>
      <c r="M421" s="8" t="s">
        <v>326</v>
      </c>
      <c r="N421" s="21">
        <v>44</v>
      </c>
      <c r="O421" s="21" t="s">
        <v>164</v>
      </c>
      <c r="P421" s="8">
        <v>24</v>
      </c>
      <c r="Q421" s="8" t="s">
        <v>319</v>
      </c>
    </row>
    <row r="422" customHeight="1" spans="1:17">
      <c r="A422" s="36">
        <v>421</v>
      </c>
      <c r="B422" s="8" t="s">
        <v>14</v>
      </c>
      <c r="C422" s="12" t="s">
        <v>262</v>
      </c>
      <c r="D422" s="20">
        <v>13500</v>
      </c>
      <c r="E422" s="8" t="s">
        <v>324</v>
      </c>
      <c r="F422" s="12">
        <v>2004</v>
      </c>
      <c r="G422" s="12"/>
      <c r="H422" s="8">
        <v>0</v>
      </c>
      <c r="I422" s="8">
        <v>1</v>
      </c>
      <c r="J422" s="8" t="s">
        <v>316</v>
      </c>
      <c r="K422" s="8" t="s">
        <v>316</v>
      </c>
      <c r="L422" s="8" t="s">
        <v>317</v>
      </c>
      <c r="M422" s="8" t="s">
        <v>326</v>
      </c>
      <c r="N422" s="21">
        <v>40</v>
      </c>
      <c r="O422" s="23">
        <v>45264</v>
      </c>
      <c r="P422" s="8">
        <v>20</v>
      </c>
      <c r="Q422" s="8" t="s">
        <v>319</v>
      </c>
    </row>
    <row r="423" customHeight="1" spans="1:17">
      <c r="A423" s="36">
        <v>422</v>
      </c>
      <c r="B423" s="8" t="s">
        <v>22</v>
      </c>
      <c r="C423" s="12" t="s">
        <v>91</v>
      </c>
      <c r="D423" s="20">
        <v>4500</v>
      </c>
      <c r="E423" s="8" t="s">
        <v>315</v>
      </c>
      <c r="F423" s="12">
        <v>2014</v>
      </c>
      <c r="G423" s="12"/>
      <c r="H423" s="8">
        <v>0</v>
      </c>
      <c r="I423" s="8">
        <v>0</v>
      </c>
      <c r="J423" s="8" t="s">
        <v>316</v>
      </c>
      <c r="K423" s="8" t="s">
        <v>316</v>
      </c>
      <c r="L423" s="8" t="s">
        <v>330</v>
      </c>
      <c r="M423" s="8" t="s">
        <v>335</v>
      </c>
      <c r="N423" s="21">
        <v>42</v>
      </c>
      <c r="O423" s="21" t="s">
        <v>120</v>
      </c>
      <c r="P423" s="8">
        <v>20</v>
      </c>
      <c r="Q423" s="8" t="s">
        <v>121</v>
      </c>
    </row>
    <row r="424" customHeight="1" spans="1:17">
      <c r="A424" s="36">
        <v>423</v>
      </c>
      <c r="B424" s="8" t="s">
        <v>41</v>
      </c>
      <c r="C424" s="12" t="s">
        <v>189</v>
      </c>
      <c r="D424" s="20">
        <v>6600</v>
      </c>
      <c r="E424" s="8" t="s">
        <v>328</v>
      </c>
      <c r="F424" s="12">
        <v>2000</v>
      </c>
      <c r="G424" s="12"/>
      <c r="H424" s="8">
        <v>0</v>
      </c>
      <c r="I424" s="8">
        <v>0</v>
      </c>
      <c r="J424" s="8" t="s">
        <v>316</v>
      </c>
      <c r="K424" s="8" t="s">
        <v>325</v>
      </c>
      <c r="L424" s="8" t="s">
        <v>317</v>
      </c>
      <c r="M424" s="8" t="s">
        <v>326</v>
      </c>
      <c r="N424" s="21" t="s">
        <v>190</v>
      </c>
      <c r="O424" s="22">
        <v>45177</v>
      </c>
      <c r="P424" s="8">
        <v>20</v>
      </c>
      <c r="Q424" s="8" t="s">
        <v>319</v>
      </c>
    </row>
    <row r="425" customHeight="1" spans="1:17">
      <c r="A425" s="36">
        <v>424</v>
      </c>
      <c r="B425" s="8" t="s">
        <v>36</v>
      </c>
      <c r="C425" s="12" t="s">
        <v>186</v>
      </c>
      <c r="D425" s="20">
        <v>4400</v>
      </c>
      <c r="E425" s="8" t="s">
        <v>315</v>
      </c>
      <c r="F425" s="12">
        <v>2003</v>
      </c>
      <c r="G425" s="12"/>
      <c r="H425" s="8">
        <v>0</v>
      </c>
      <c r="I425" s="8">
        <v>1</v>
      </c>
      <c r="J425" s="8" t="s">
        <v>316</v>
      </c>
      <c r="K425" s="8" t="s">
        <v>325</v>
      </c>
      <c r="L425" s="8" t="s">
        <v>317</v>
      </c>
      <c r="M425" s="8" t="s">
        <v>331</v>
      </c>
      <c r="N425" s="21">
        <v>42</v>
      </c>
      <c r="O425" s="21" t="s">
        <v>187</v>
      </c>
      <c r="P425" s="8">
        <v>20</v>
      </c>
      <c r="Q425" s="8" t="s">
        <v>319</v>
      </c>
    </row>
    <row r="426" customHeight="1" spans="1:17">
      <c r="A426" s="36">
        <v>425</v>
      </c>
      <c r="B426" s="8" t="s">
        <v>31</v>
      </c>
      <c r="C426" s="12" t="s">
        <v>233</v>
      </c>
      <c r="D426" s="20">
        <v>2800</v>
      </c>
      <c r="E426" s="8" t="s">
        <v>337</v>
      </c>
      <c r="F426" s="12">
        <v>1996</v>
      </c>
      <c r="G426" s="12"/>
      <c r="H426" s="8">
        <v>1</v>
      </c>
      <c r="I426" s="8">
        <v>0</v>
      </c>
      <c r="J426" s="8" t="s">
        <v>316</v>
      </c>
      <c r="K426" s="8" t="s">
        <v>316</v>
      </c>
      <c r="L426" s="8" t="s">
        <v>317</v>
      </c>
      <c r="M426" s="8" t="s">
        <v>318</v>
      </c>
      <c r="N426" s="21">
        <v>41</v>
      </c>
      <c r="O426" s="21">
        <v>12</v>
      </c>
      <c r="P426" s="8">
        <v>20</v>
      </c>
      <c r="Q426" s="8" t="s">
        <v>319</v>
      </c>
    </row>
    <row r="427" customHeight="1" spans="1:17">
      <c r="A427" s="36">
        <v>426</v>
      </c>
      <c r="B427" s="8" t="s">
        <v>46</v>
      </c>
      <c r="C427" s="12" t="s">
        <v>109</v>
      </c>
      <c r="D427" s="20">
        <v>6300</v>
      </c>
      <c r="E427" s="8" t="s">
        <v>328</v>
      </c>
      <c r="F427" s="12">
        <v>2015</v>
      </c>
      <c r="G427" s="12"/>
      <c r="H427" s="8">
        <v>0</v>
      </c>
      <c r="I427" s="8">
        <v>0</v>
      </c>
      <c r="J427" s="8" t="s">
        <v>316</v>
      </c>
      <c r="K427" s="8" t="s">
        <v>325</v>
      </c>
      <c r="L427" s="8" t="s">
        <v>317</v>
      </c>
      <c r="M427" s="8" t="s">
        <v>335</v>
      </c>
      <c r="N427" s="21">
        <v>40</v>
      </c>
      <c r="O427" s="21" t="s">
        <v>215</v>
      </c>
      <c r="P427" s="8">
        <v>20</v>
      </c>
      <c r="Q427" s="8" t="s">
        <v>319</v>
      </c>
    </row>
    <row r="428" customHeight="1" spans="1:17">
      <c r="A428" s="36">
        <v>427</v>
      </c>
      <c r="B428" s="8" t="s">
        <v>154</v>
      </c>
      <c r="C428" s="12" t="s">
        <v>214</v>
      </c>
      <c r="D428" s="20">
        <v>22900</v>
      </c>
      <c r="E428" s="8" t="s">
        <v>324</v>
      </c>
      <c r="F428" s="12">
        <v>2013</v>
      </c>
      <c r="G428" s="12"/>
      <c r="H428" s="8">
        <v>0</v>
      </c>
      <c r="I428" s="8">
        <v>0</v>
      </c>
      <c r="J428" s="8" t="s">
        <v>351</v>
      </c>
      <c r="K428" s="8" t="s">
        <v>325</v>
      </c>
      <c r="L428" s="8" t="s">
        <v>330</v>
      </c>
      <c r="M428" s="8" t="s">
        <v>327</v>
      </c>
      <c r="N428" s="21">
        <v>38</v>
      </c>
      <c r="O428" s="21" t="s">
        <v>292</v>
      </c>
      <c r="P428" s="8">
        <v>19</v>
      </c>
      <c r="Q428" s="8" t="s">
        <v>319</v>
      </c>
    </row>
    <row r="429" customHeight="1" spans="1:17">
      <c r="A429" s="36">
        <v>428</v>
      </c>
      <c r="B429" s="8" t="s">
        <v>83</v>
      </c>
      <c r="C429" s="12" t="s">
        <v>84</v>
      </c>
      <c r="D429" s="20">
        <v>22500</v>
      </c>
      <c r="E429" s="8" t="s">
        <v>315</v>
      </c>
      <c r="F429" s="12">
        <v>2000</v>
      </c>
      <c r="G429" s="12"/>
      <c r="H429" s="8">
        <v>0</v>
      </c>
      <c r="I429" s="8">
        <v>0</v>
      </c>
      <c r="J429" s="8" t="s">
        <v>316</v>
      </c>
      <c r="K429" s="8" t="s">
        <v>316</v>
      </c>
      <c r="L429" s="8" t="s">
        <v>317</v>
      </c>
      <c r="M429" s="8" t="s">
        <v>335</v>
      </c>
      <c r="N429" s="21">
        <v>41</v>
      </c>
      <c r="O429" s="23">
        <v>45177</v>
      </c>
      <c r="P429" s="8">
        <v>20</v>
      </c>
      <c r="Q429" s="8" t="s">
        <v>319</v>
      </c>
    </row>
    <row r="430" customHeight="1" spans="1:17">
      <c r="A430" s="36">
        <v>429</v>
      </c>
      <c r="B430" s="8" t="s">
        <v>129</v>
      </c>
      <c r="C430" s="12" t="s">
        <v>130</v>
      </c>
      <c r="D430" s="20">
        <v>6900</v>
      </c>
      <c r="E430" s="8" t="s">
        <v>337</v>
      </c>
      <c r="F430" s="12">
        <v>1999</v>
      </c>
      <c r="G430" s="12"/>
      <c r="H430" s="8">
        <v>0</v>
      </c>
      <c r="I430" s="8">
        <v>0</v>
      </c>
      <c r="J430" s="8" t="s">
        <v>316</v>
      </c>
      <c r="K430" s="8" t="s">
        <v>316</v>
      </c>
      <c r="L430" s="8" t="s">
        <v>317</v>
      </c>
      <c r="M430" s="8" t="s">
        <v>326</v>
      </c>
      <c r="N430" s="21">
        <v>42</v>
      </c>
      <c r="O430" s="21" t="s">
        <v>131</v>
      </c>
      <c r="P430" s="8">
        <v>20</v>
      </c>
      <c r="Q430" s="8" t="s">
        <v>319</v>
      </c>
    </row>
    <row r="431" customHeight="1" spans="1:17">
      <c r="A431" s="36">
        <v>430</v>
      </c>
      <c r="B431" s="8" t="s">
        <v>87</v>
      </c>
      <c r="C431" s="12" t="s">
        <v>88</v>
      </c>
      <c r="D431" s="20">
        <v>20200</v>
      </c>
      <c r="E431" s="8" t="s">
        <v>315</v>
      </c>
      <c r="F431" s="12">
        <v>1996</v>
      </c>
      <c r="G431" s="12"/>
      <c r="H431" s="8">
        <v>1</v>
      </c>
      <c r="I431" s="8">
        <v>1</v>
      </c>
      <c r="J431" s="8" t="s">
        <v>316</v>
      </c>
      <c r="K431" s="8" t="s">
        <v>316</v>
      </c>
      <c r="L431" s="8" t="s">
        <v>317</v>
      </c>
      <c r="M431" s="8" t="s">
        <v>336</v>
      </c>
      <c r="N431" s="21">
        <v>41</v>
      </c>
      <c r="O431" s="21">
        <v>11</v>
      </c>
      <c r="P431" s="8">
        <v>20</v>
      </c>
      <c r="Q431" s="8" t="s">
        <v>319</v>
      </c>
    </row>
    <row r="432" customHeight="1" spans="1:17">
      <c r="A432" s="36">
        <v>431</v>
      </c>
      <c r="B432" s="8" t="s">
        <v>105</v>
      </c>
      <c r="C432" s="12" t="s">
        <v>122</v>
      </c>
      <c r="D432" s="20">
        <v>7600</v>
      </c>
      <c r="E432" s="8" t="s">
        <v>328</v>
      </c>
      <c r="F432" s="12">
        <v>2002</v>
      </c>
      <c r="G432" s="12"/>
      <c r="H432" s="8">
        <v>0</v>
      </c>
      <c r="I432" s="8">
        <v>0</v>
      </c>
      <c r="J432" s="8" t="s">
        <v>316</v>
      </c>
      <c r="K432" s="8" t="s">
        <v>325</v>
      </c>
      <c r="L432" s="8" t="s">
        <v>317</v>
      </c>
      <c r="M432" s="8" t="s">
        <v>327</v>
      </c>
      <c r="N432" s="21" t="s">
        <v>124</v>
      </c>
      <c r="O432" s="23">
        <v>45266</v>
      </c>
      <c r="P432" s="8">
        <v>20</v>
      </c>
      <c r="Q432" s="8" t="s">
        <v>319</v>
      </c>
    </row>
    <row r="433" customHeight="1" spans="1:17">
      <c r="A433" s="36">
        <v>432</v>
      </c>
      <c r="B433" s="8" t="s">
        <v>98</v>
      </c>
      <c r="C433" s="12" t="s">
        <v>163</v>
      </c>
      <c r="D433" s="20">
        <v>6500</v>
      </c>
      <c r="E433" s="8" t="s">
        <v>315</v>
      </c>
      <c r="F433" s="12">
        <v>2010</v>
      </c>
      <c r="G433" s="12"/>
      <c r="H433" s="8">
        <v>0</v>
      </c>
      <c r="I433" s="8">
        <v>1</v>
      </c>
      <c r="J433" s="8" t="s">
        <v>316</v>
      </c>
      <c r="K433" s="8" t="s">
        <v>325</v>
      </c>
      <c r="L433" s="8" t="s">
        <v>317</v>
      </c>
      <c r="M433" s="8" t="s">
        <v>318</v>
      </c>
      <c r="N433" s="21">
        <v>44</v>
      </c>
      <c r="O433" s="21" t="s">
        <v>170</v>
      </c>
      <c r="P433" s="8">
        <v>24</v>
      </c>
      <c r="Q433" s="8" t="s">
        <v>319</v>
      </c>
    </row>
    <row r="434" customHeight="1" spans="1:17">
      <c r="A434" s="36">
        <v>433</v>
      </c>
      <c r="B434" s="8" t="s">
        <v>154</v>
      </c>
      <c r="C434" s="12" t="s">
        <v>155</v>
      </c>
      <c r="D434" s="20">
        <v>34000</v>
      </c>
      <c r="E434" s="8" t="s">
        <v>337</v>
      </c>
      <c r="F434" s="12">
        <v>2018</v>
      </c>
      <c r="G434" s="12"/>
      <c r="H434" s="8">
        <v>1</v>
      </c>
      <c r="I434" s="8">
        <v>1</v>
      </c>
      <c r="J434" s="8" t="s">
        <v>316</v>
      </c>
      <c r="K434" s="8" t="s">
        <v>316</v>
      </c>
      <c r="L434" s="8" t="s">
        <v>317</v>
      </c>
      <c r="M434" s="8" t="s">
        <v>344</v>
      </c>
      <c r="N434" s="21" t="s">
        <v>157</v>
      </c>
      <c r="O434" s="23">
        <v>45141</v>
      </c>
      <c r="P434" s="8">
        <v>21</v>
      </c>
      <c r="Q434" s="8" t="s">
        <v>319</v>
      </c>
    </row>
    <row r="435" customHeight="1" spans="1:17">
      <c r="A435" s="36">
        <v>434</v>
      </c>
      <c r="B435" s="8" t="s">
        <v>83</v>
      </c>
      <c r="C435" s="12" t="s">
        <v>84</v>
      </c>
      <c r="D435" s="20">
        <v>22000</v>
      </c>
      <c r="E435" s="8" t="s">
        <v>315</v>
      </c>
      <c r="F435" s="12">
        <v>2001</v>
      </c>
      <c r="G435" s="12"/>
      <c r="H435" s="8">
        <v>1</v>
      </c>
      <c r="I435" s="8">
        <v>1</v>
      </c>
      <c r="J435" s="8" t="s">
        <v>316</v>
      </c>
      <c r="K435" s="8" t="s">
        <v>316</v>
      </c>
      <c r="L435" s="8" t="s">
        <v>317</v>
      </c>
      <c r="M435" s="8" t="s">
        <v>335</v>
      </c>
      <c r="N435" s="21">
        <v>41</v>
      </c>
      <c r="O435" s="23">
        <v>45177</v>
      </c>
      <c r="P435" s="8">
        <v>20</v>
      </c>
      <c r="Q435" s="8" t="s">
        <v>319</v>
      </c>
    </row>
    <row r="436" customHeight="1" spans="1:17">
      <c r="A436" s="36">
        <v>435</v>
      </c>
      <c r="B436" s="8" t="s">
        <v>105</v>
      </c>
      <c r="C436" s="12" t="s">
        <v>122</v>
      </c>
      <c r="D436" s="20">
        <v>9500</v>
      </c>
      <c r="E436" s="8" t="s">
        <v>324</v>
      </c>
      <c r="F436" s="12">
        <v>2000</v>
      </c>
      <c r="G436" s="12"/>
      <c r="H436" s="8">
        <v>1</v>
      </c>
      <c r="I436" s="8">
        <v>1</v>
      </c>
      <c r="J436" s="8" t="s">
        <v>316</v>
      </c>
      <c r="K436" s="8" t="s">
        <v>325</v>
      </c>
      <c r="L436" s="8" t="s">
        <v>317</v>
      </c>
      <c r="M436" s="8" t="s">
        <v>327</v>
      </c>
      <c r="N436" s="21">
        <v>41</v>
      </c>
      <c r="O436" s="23">
        <v>45263</v>
      </c>
      <c r="P436" s="8">
        <v>22</v>
      </c>
      <c r="Q436" s="8" t="s">
        <v>319</v>
      </c>
    </row>
    <row r="437" customHeight="1" spans="1:17">
      <c r="A437" s="36">
        <v>436</v>
      </c>
      <c r="B437" s="8" t="s">
        <v>152</v>
      </c>
      <c r="C437" s="12" t="s">
        <v>202</v>
      </c>
      <c r="D437" s="20">
        <v>14000</v>
      </c>
      <c r="E437" s="8" t="s">
        <v>315</v>
      </c>
      <c r="F437" s="12">
        <v>2023</v>
      </c>
      <c r="G437" s="12"/>
      <c r="H437" s="8">
        <v>0</v>
      </c>
      <c r="I437" s="8">
        <v>1</v>
      </c>
      <c r="J437" s="8" t="s">
        <v>340</v>
      </c>
      <c r="K437" s="8" t="s">
        <v>322</v>
      </c>
      <c r="L437" s="8" t="s">
        <v>317</v>
      </c>
      <c r="M437" s="8" t="s">
        <v>326</v>
      </c>
      <c r="N437" s="21">
        <v>41</v>
      </c>
      <c r="O437" s="21" t="s">
        <v>293</v>
      </c>
      <c r="P437" s="8">
        <v>20</v>
      </c>
      <c r="Q437" s="8" t="s">
        <v>319</v>
      </c>
    </row>
    <row r="438" customHeight="1" spans="1:17">
      <c r="A438" s="36">
        <v>437</v>
      </c>
      <c r="B438" s="8" t="s">
        <v>78</v>
      </c>
      <c r="C438" s="12" t="s">
        <v>79</v>
      </c>
      <c r="D438" s="20">
        <v>26000</v>
      </c>
      <c r="E438" s="8" t="s">
        <v>328</v>
      </c>
      <c r="F438" s="12">
        <v>2023</v>
      </c>
      <c r="G438" s="12"/>
      <c r="H438" s="8">
        <v>0</v>
      </c>
      <c r="I438" s="8">
        <v>0</v>
      </c>
      <c r="J438" s="8" t="s">
        <v>351</v>
      </c>
      <c r="K438" s="8" t="s">
        <v>325</v>
      </c>
      <c r="L438" s="8" t="s">
        <v>330</v>
      </c>
      <c r="M438" s="8" t="s">
        <v>327</v>
      </c>
      <c r="N438" s="21">
        <v>39</v>
      </c>
      <c r="O438" s="23">
        <v>45201</v>
      </c>
      <c r="P438" s="8">
        <v>22</v>
      </c>
      <c r="Q438" s="8" t="s">
        <v>319</v>
      </c>
    </row>
    <row r="439" customHeight="1" spans="1:17">
      <c r="A439" s="36">
        <v>438</v>
      </c>
      <c r="B439" s="8" t="s">
        <v>129</v>
      </c>
      <c r="C439" s="12" t="s">
        <v>130</v>
      </c>
      <c r="D439" s="20">
        <v>7000</v>
      </c>
      <c r="E439" s="8" t="s">
        <v>328</v>
      </c>
      <c r="F439" s="12">
        <v>2001</v>
      </c>
      <c r="G439" s="12"/>
      <c r="H439" s="8">
        <v>1</v>
      </c>
      <c r="I439" s="8">
        <v>1</v>
      </c>
      <c r="J439" s="8" t="s">
        <v>316</v>
      </c>
      <c r="K439" s="8" t="s">
        <v>325</v>
      </c>
      <c r="L439" s="8" t="s">
        <v>317</v>
      </c>
      <c r="M439" s="8" t="s">
        <v>326</v>
      </c>
      <c r="N439" s="21">
        <v>38</v>
      </c>
      <c r="O439" s="23">
        <v>45265</v>
      </c>
      <c r="P439" s="8">
        <v>20</v>
      </c>
      <c r="Q439" s="8" t="s">
        <v>319</v>
      </c>
    </row>
    <row r="440" customHeight="1" spans="1:17">
      <c r="A440" s="36">
        <v>439</v>
      </c>
      <c r="B440" s="8" t="s">
        <v>125</v>
      </c>
      <c r="C440" s="12" t="s">
        <v>126</v>
      </c>
      <c r="D440" s="20">
        <v>10000</v>
      </c>
      <c r="E440" s="8" t="s">
        <v>315</v>
      </c>
      <c r="F440" s="12">
        <v>2002</v>
      </c>
      <c r="G440" s="12"/>
      <c r="H440" s="8">
        <v>1</v>
      </c>
      <c r="I440" s="8">
        <v>0</v>
      </c>
      <c r="J440" s="8" t="s">
        <v>316</v>
      </c>
      <c r="K440" s="8" t="s">
        <v>294</v>
      </c>
      <c r="L440" s="8" t="s">
        <v>317</v>
      </c>
      <c r="M440" s="8" t="s">
        <v>318</v>
      </c>
      <c r="N440" s="21">
        <v>45</v>
      </c>
      <c r="O440" s="21" t="s">
        <v>128</v>
      </c>
      <c r="P440" s="8">
        <v>23</v>
      </c>
      <c r="Q440" s="8" t="s">
        <v>319</v>
      </c>
    </row>
    <row r="441" customHeight="1" spans="1:17">
      <c r="A441" s="36">
        <v>440</v>
      </c>
      <c r="B441" s="8" t="s">
        <v>147</v>
      </c>
      <c r="C441" s="12" t="s">
        <v>148</v>
      </c>
      <c r="D441" s="20">
        <v>11500</v>
      </c>
      <c r="E441" s="8" t="s">
        <v>337</v>
      </c>
      <c r="F441" s="12">
        <v>1997</v>
      </c>
      <c r="G441" s="12"/>
      <c r="H441" s="8">
        <v>0</v>
      </c>
      <c r="I441" s="8">
        <v>1</v>
      </c>
      <c r="J441" s="8" t="s">
        <v>316</v>
      </c>
      <c r="K441" s="8" t="s">
        <v>316</v>
      </c>
      <c r="L441" s="8" t="s">
        <v>317</v>
      </c>
      <c r="M441" s="8" t="s">
        <v>326</v>
      </c>
      <c r="N441" s="21">
        <v>42</v>
      </c>
      <c r="O441" s="21" t="s">
        <v>149</v>
      </c>
      <c r="P441" s="8">
        <v>22</v>
      </c>
      <c r="Q441" s="8" t="s">
        <v>319</v>
      </c>
    </row>
    <row r="442" customHeight="1" spans="1:17">
      <c r="A442" s="36">
        <v>441</v>
      </c>
      <c r="B442" s="8" t="s">
        <v>135</v>
      </c>
      <c r="C442" s="12" t="s">
        <v>136</v>
      </c>
      <c r="D442" s="20">
        <v>7500</v>
      </c>
      <c r="E442" s="8" t="s">
        <v>337</v>
      </c>
      <c r="F442" s="12">
        <v>2009</v>
      </c>
      <c r="G442" s="12"/>
      <c r="H442" s="8">
        <v>0</v>
      </c>
      <c r="I442" s="8">
        <v>1</v>
      </c>
      <c r="J442" s="8" t="s">
        <v>316</v>
      </c>
      <c r="K442" s="8" t="s">
        <v>325</v>
      </c>
      <c r="L442" s="8" t="s">
        <v>317</v>
      </c>
      <c r="M442" s="8" t="s">
        <v>326</v>
      </c>
      <c r="N442" s="21" t="s">
        <v>217</v>
      </c>
      <c r="O442" s="23">
        <v>45266</v>
      </c>
      <c r="P442" s="8">
        <v>20</v>
      </c>
      <c r="Q442" s="8" t="s">
        <v>319</v>
      </c>
    </row>
    <row r="443" customHeight="1" spans="1:17">
      <c r="A443" s="36">
        <v>442</v>
      </c>
      <c r="B443" s="8" t="s">
        <v>87</v>
      </c>
      <c r="C443" s="12" t="s">
        <v>88</v>
      </c>
      <c r="D443" s="20">
        <v>20000</v>
      </c>
      <c r="E443" s="8" t="s">
        <v>328</v>
      </c>
      <c r="F443" s="12">
        <v>2011</v>
      </c>
      <c r="G443" s="12"/>
      <c r="H443" s="8">
        <v>1</v>
      </c>
      <c r="I443" s="8">
        <v>0</v>
      </c>
      <c r="J443" s="8" t="s">
        <v>316</v>
      </c>
      <c r="K443" s="8" t="s">
        <v>316</v>
      </c>
      <c r="L443" s="8" t="s">
        <v>317</v>
      </c>
      <c r="M443" s="8" t="s">
        <v>336</v>
      </c>
      <c r="N443" s="21" t="s">
        <v>216</v>
      </c>
      <c r="O443" s="21">
        <v>11</v>
      </c>
      <c r="P443" s="8">
        <v>22</v>
      </c>
      <c r="Q443" s="8" t="s">
        <v>319</v>
      </c>
    </row>
    <row r="444" customHeight="1" spans="1:17">
      <c r="A444" s="36">
        <v>443</v>
      </c>
      <c r="B444" s="8" t="s">
        <v>154</v>
      </c>
      <c r="C444" s="12" t="s">
        <v>155</v>
      </c>
      <c r="D444" s="20">
        <v>26000</v>
      </c>
      <c r="E444" s="8" t="s">
        <v>337</v>
      </c>
      <c r="F444" s="12">
        <v>2014</v>
      </c>
      <c r="G444" s="12"/>
      <c r="H444" s="8">
        <v>1</v>
      </c>
      <c r="I444" s="8">
        <v>1</v>
      </c>
      <c r="J444" s="8" t="s">
        <v>316</v>
      </c>
      <c r="K444" s="8" t="s">
        <v>316</v>
      </c>
      <c r="L444" s="8" t="s">
        <v>317</v>
      </c>
      <c r="M444" s="8" t="s">
        <v>344</v>
      </c>
      <c r="N444" s="21">
        <v>40</v>
      </c>
      <c r="O444" s="23">
        <v>45141</v>
      </c>
      <c r="P444" s="8">
        <v>20</v>
      </c>
      <c r="Q444" s="8" t="s">
        <v>319</v>
      </c>
    </row>
    <row r="445" customHeight="1" spans="1:17">
      <c r="A445" s="36">
        <v>444</v>
      </c>
      <c r="B445" s="8" t="s">
        <v>83</v>
      </c>
      <c r="C445" s="12" t="s">
        <v>84</v>
      </c>
      <c r="D445" s="20">
        <v>17000</v>
      </c>
      <c r="E445" s="8" t="s">
        <v>364</v>
      </c>
      <c r="F445" s="12">
        <v>2002</v>
      </c>
      <c r="G445" s="12"/>
      <c r="H445" s="8">
        <v>0</v>
      </c>
      <c r="I445" s="8">
        <v>0</v>
      </c>
      <c r="J445" s="8" t="s">
        <v>316</v>
      </c>
      <c r="K445" s="8" t="s">
        <v>316</v>
      </c>
      <c r="L445" s="8" t="s">
        <v>317</v>
      </c>
      <c r="M445" s="8" t="s">
        <v>335</v>
      </c>
      <c r="N445" s="21">
        <v>41</v>
      </c>
      <c r="O445" s="23">
        <v>45203</v>
      </c>
      <c r="P445" s="8">
        <v>20</v>
      </c>
      <c r="Q445" s="8" t="s">
        <v>319</v>
      </c>
    </row>
    <row r="446" customHeight="1" spans="1:17">
      <c r="A446" s="36">
        <v>445</v>
      </c>
      <c r="B446" s="8" t="s">
        <v>105</v>
      </c>
      <c r="C446" s="12" t="s">
        <v>122</v>
      </c>
      <c r="D446" s="20">
        <v>7800</v>
      </c>
      <c r="E446" s="8" t="s">
        <v>324</v>
      </c>
      <c r="F446" s="12">
        <v>1998</v>
      </c>
      <c r="G446" s="12"/>
      <c r="H446" s="8">
        <v>0</v>
      </c>
      <c r="I446" s="8">
        <v>0</v>
      </c>
      <c r="J446" s="8" t="s">
        <v>316</v>
      </c>
      <c r="K446" s="8" t="s">
        <v>325</v>
      </c>
      <c r="L446" s="8" t="s">
        <v>317</v>
      </c>
      <c r="M446" s="8" t="s">
        <v>327</v>
      </c>
      <c r="N446" s="21" t="s">
        <v>178</v>
      </c>
      <c r="O446" s="21" t="s">
        <v>218</v>
      </c>
      <c r="P446" s="8">
        <v>22</v>
      </c>
      <c r="Q446" s="8" t="s">
        <v>319</v>
      </c>
    </row>
    <row r="447" customHeight="1" spans="1:17">
      <c r="A447" s="36">
        <v>446</v>
      </c>
      <c r="B447" s="8" t="s">
        <v>199</v>
      </c>
      <c r="C447" s="12" t="s">
        <v>200</v>
      </c>
      <c r="D447" s="20">
        <v>17500</v>
      </c>
      <c r="E447" s="8" t="s">
        <v>328</v>
      </c>
      <c r="F447" s="12">
        <v>1998</v>
      </c>
      <c r="G447" s="12"/>
      <c r="H447" s="8">
        <v>1</v>
      </c>
      <c r="I447" s="8">
        <v>0</v>
      </c>
      <c r="J447" s="8" t="s">
        <v>351</v>
      </c>
      <c r="K447" s="8" t="s">
        <v>325</v>
      </c>
      <c r="L447" s="8" t="s">
        <v>330</v>
      </c>
      <c r="M447" s="8" t="s">
        <v>327</v>
      </c>
      <c r="N447" s="21">
        <v>37</v>
      </c>
      <c r="O447" s="23">
        <v>45112</v>
      </c>
      <c r="P447" s="8">
        <v>18</v>
      </c>
      <c r="Q447" s="8" t="s">
        <v>319</v>
      </c>
    </row>
    <row r="448" customHeight="1" spans="1:17">
      <c r="A448" s="36">
        <v>447</v>
      </c>
      <c r="B448" s="8" t="s">
        <v>87</v>
      </c>
      <c r="C448" s="12" t="s">
        <v>88</v>
      </c>
      <c r="D448" s="20">
        <v>20000</v>
      </c>
      <c r="E448" s="8" t="s">
        <v>337</v>
      </c>
      <c r="F448" s="12">
        <v>2023</v>
      </c>
      <c r="G448" s="12"/>
      <c r="H448" s="8">
        <v>1</v>
      </c>
      <c r="I448" s="8">
        <v>1</v>
      </c>
      <c r="J448" s="8" t="s">
        <v>316</v>
      </c>
      <c r="K448" s="8" t="s">
        <v>322</v>
      </c>
      <c r="L448" s="8" t="s">
        <v>317</v>
      </c>
      <c r="M448" s="8" t="s">
        <v>336</v>
      </c>
      <c r="N448" s="21" t="s">
        <v>296</v>
      </c>
      <c r="O448" s="21" t="s">
        <v>146</v>
      </c>
      <c r="P448" s="8">
        <v>22</v>
      </c>
      <c r="Q448" s="8" t="s">
        <v>319</v>
      </c>
    </row>
    <row r="449" customHeight="1" spans="1:17">
      <c r="A449" s="36">
        <v>448</v>
      </c>
      <c r="B449" s="8" t="s">
        <v>147</v>
      </c>
      <c r="C449" s="12" t="s">
        <v>148</v>
      </c>
      <c r="D449" s="20">
        <v>12000</v>
      </c>
      <c r="E449" s="8" t="s">
        <v>315</v>
      </c>
      <c r="F449" s="12">
        <v>1999</v>
      </c>
      <c r="G449" s="12"/>
      <c r="H449" s="8">
        <v>0</v>
      </c>
      <c r="I449" s="8">
        <v>0</v>
      </c>
      <c r="J449" s="8" t="s">
        <v>316</v>
      </c>
      <c r="K449" s="8" t="s">
        <v>316</v>
      </c>
      <c r="L449" s="8" t="s">
        <v>317</v>
      </c>
      <c r="M449" s="8" t="s">
        <v>326</v>
      </c>
      <c r="N449" s="21">
        <v>41</v>
      </c>
      <c r="O449" s="21" t="s">
        <v>149</v>
      </c>
      <c r="P449" s="8">
        <v>26</v>
      </c>
      <c r="Q449" s="8" t="s">
        <v>319</v>
      </c>
    </row>
    <row r="450" customHeight="1" spans="1:17">
      <c r="A450" s="36">
        <v>449</v>
      </c>
      <c r="B450" s="8" t="s">
        <v>129</v>
      </c>
      <c r="C450" s="12" t="s">
        <v>130</v>
      </c>
      <c r="D450" s="20">
        <v>7500</v>
      </c>
      <c r="E450" s="8" t="s">
        <v>328</v>
      </c>
      <c r="F450" s="12">
        <v>1996</v>
      </c>
      <c r="G450" s="12"/>
      <c r="H450" s="8">
        <v>0</v>
      </c>
      <c r="I450" s="8">
        <v>1</v>
      </c>
      <c r="J450" s="8" t="s">
        <v>316</v>
      </c>
      <c r="K450" s="8" t="s">
        <v>325</v>
      </c>
      <c r="L450" s="8" t="s">
        <v>317</v>
      </c>
      <c r="M450" s="8" t="s">
        <v>326</v>
      </c>
      <c r="N450" s="21">
        <v>42</v>
      </c>
      <c r="O450" s="21" t="s">
        <v>131</v>
      </c>
      <c r="P450" s="8">
        <v>22</v>
      </c>
      <c r="Q450" s="8" t="s">
        <v>319</v>
      </c>
    </row>
    <row r="451" customHeight="1" spans="1:17">
      <c r="A451" s="36">
        <v>450</v>
      </c>
      <c r="B451" s="8" t="s">
        <v>125</v>
      </c>
      <c r="C451" s="12" t="s">
        <v>126</v>
      </c>
      <c r="D451" s="20">
        <v>14000</v>
      </c>
      <c r="E451" s="8" t="s">
        <v>315</v>
      </c>
      <c r="F451" s="12">
        <v>2004</v>
      </c>
      <c r="G451" s="12"/>
      <c r="H451" s="8">
        <v>0</v>
      </c>
      <c r="I451" s="8">
        <v>0</v>
      </c>
      <c r="J451" s="8" t="s">
        <v>316</v>
      </c>
      <c r="K451" s="8" t="s">
        <v>322</v>
      </c>
      <c r="L451" s="8" t="s">
        <v>317</v>
      </c>
      <c r="M451" s="8" t="s">
        <v>318</v>
      </c>
      <c r="N451" s="21">
        <v>45</v>
      </c>
      <c r="O451" s="21" t="s">
        <v>139</v>
      </c>
      <c r="P451" s="8">
        <v>23</v>
      </c>
      <c r="Q451" s="8" t="s">
        <v>319</v>
      </c>
    </row>
    <row r="452" customHeight="1" spans="1:17">
      <c r="A452" s="36">
        <v>451</v>
      </c>
      <c r="B452" s="8" t="s">
        <v>152</v>
      </c>
      <c r="C452" s="12" t="s">
        <v>153</v>
      </c>
      <c r="D452" s="20">
        <v>9500</v>
      </c>
      <c r="E452" s="8" t="s">
        <v>337</v>
      </c>
      <c r="F452" s="12">
        <v>2021</v>
      </c>
      <c r="G452" s="12"/>
      <c r="H452" s="8">
        <v>1</v>
      </c>
      <c r="I452" s="8">
        <v>1</v>
      </c>
      <c r="J452" s="8" t="s">
        <v>321</v>
      </c>
      <c r="K452" s="8" t="s">
        <v>322</v>
      </c>
      <c r="L452" s="8" t="s">
        <v>317</v>
      </c>
      <c r="M452" s="8" t="s">
        <v>335</v>
      </c>
      <c r="N452" s="21">
        <v>45</v>
      </c>
      <c r="O452" s="21" t="s">
        <v>167</v>
      </c>
      <c r="P452" s="8">
        <v>22</v>
      </c>
      <c r="Q452" s="8" t="s">
        <v>319</v>
      </c>
    </row>
    <row r="453" customHeight="1" spans="1:17">
      <c r="A453" s="36">
        <v>452</v>
      </c>
      <c r="B453" s="8" t="s">
        <v>78</v>
      </c>
      <c r="C453" s="12" t="s">
        <v>79</v>
      </c>
      <c r="D453" s="20">
        <v>22000</v>
      </c>
      <c r="E453" s="8" t="s">
        <v>328</v>
      </c>
      <c r="F453" s="12">
        <v>2003</v>
      </c>
      <c r="G453" s="12"/>
      <c r="H453" s="8">
        <v>0</v>
      </c>
      <c r="I453" s="8">
        <v>1</v>
      </c>
      <c r="J453" s="8" t="s">
        <v>334</v>
      </c>
      <c r="K453" s="8" t="s">
        <v>325</v>
      </c>
      <c r="L453" s="8" t="s">
        <v>330</v>
      </c>
      <c r="M453" s="8" t="s">
        <v>327</v>
      </c>
      <c r="N453" s="21">
        <v>38</v>
      </c>
      <c r="O453" s="23">
        <v>45163</v>
      </c>
      <c r="P453" s="8">
        <v>20</v>
      </c>
      <c r="Q453" s="8" t="s">
        <v>319</v>
      </c>
    </row>
    <row r="454" customHeight="1" spans="1:17">
      <c r="A454" s="36">
        <v>453</v>
      </c>
      <c r="B454" s="8" t="s">
        <v>133</v>
      </c>
      <c r="C454" s="12" t="s">
        <v>297</v>
      </c>
      <c r="D454" s="20">
        <v>10500</v>
      </c>
      <c r="E454" s="8" t="s">
        <v>337</v>
      </c>
      <c r="F454" s="12">
        <v>2015</v>
      </c>
      <c r="G454" s="12"/>
      <c r="H454" s="8">
        <v>0</v>
      </c>
      <c r="I454" s="8">
        <v>0</v>
      </c>
      <c r="J454" s="8" t="s">
        <v>316</v>
      </c>
      <c r="K454" s="8" t="s">
        <v>316</v>
      </c>
      <c r="L454" s="8" t="s">
        <v>317</v>
      </c>
      <c r="M454" s="8" t="s">
        <v>326</v>
      </c>
      <c r="N454" s="21">
        <v>42</v>
      </c>
      <c r="O454" s="23">
        <v>45173</v>
      </c>
      <c r="P454" s="8">
        <v>22</v>
      </c>
      <c r="Q454" s="8" t="s">
        <v>319</v>
      </c>
    </row>
    <row r="455" customHeight="1" spans="1:17">
      <c r="A455" s="36">
        <v>454</v>
      </c>
      <c r="B455" s="8" t="s">
        <v>154</v>
      </c>
      <c r="C455" s="12" t="s">
        <v>155</v>
      </c>
      <c r="D455" s="20">
        <v>29000</v>
      </c>
      <c r="E455" s="8" t="s">
        <v>337</v>
      </c>
      <c r="F455" s="12">
        <v>2000</v>
      </c>
      <c r="G455" s="12"/>
      <c r="H455" s="8">
        <v>0</v>
      </c>
      <c r="I455" s="8">
        <v>0</v>
      </c>
      <c r="J455" s="8" t="s">
        <v>316</v>
      </c>
      <c r="K455" s="8" t="s">
        <v>316</v>
      </c>
      <c r="L455" s="8" t="s">
        <v>317</v>
      </c>
      <c r="M455" s="8" t="s">
        <v>344</v>
      </c>
      <c r="N455" s="21" t="s">
        <v>157</v>
      </c>
      <c r="O455" s="23">
        <v>45141</v>
      </c>
      <c r="P455" s="8">
        <v>22</v>
      </c>
      <c r="Q455" s="8" t="s">
        <v>319</v>
      </c>
    </row>
    <row r="456" customHeight="1" spans="1:17">
      <c r="A456" s="36">
        <v>455</v>
      </c>
      <c r="B456" s="8" t="s">
        <v>83</v>
      </c>
      <c r="C456" s="12" t="s">
        <v>84</v>
      </c>
      <c r="D456" s="20">
        <v>38500</v>
      </c>
      <c r="E456" s="8" t="s">
        <v>315</v>
      </c>
      <c r="F456" s="12">
        <v>2012</v>
      </c>
      <c r="G456" s="12"/>
      <c r="H456" s="8">
        <v>1</v>
      </c>
      <c r="I456" s="8">
        <v>1</v>
      </c>
      <c r="J456" s="8" t="s">
        <v>348</v>
      </c>
      <c r="K456" s="8" t="s">
        <v>325</v>
      </c>
      <c r="L456" s="8" t="s">
        <v>317</v>
      </c>
      <c r="M456" s="8" t="s">
        <v>335</v>
      </c>
      <c r="N456" s="21">
        <v>37</v>
      </c>
      <c r="O456" s="23">
        <v>45177</v>
      </c>
      <c r="P456" s="8">
        <v>20</v>
      </c>
      <c r="Q456" s="8" t="s">
        <v>319</v>
      </c>
    </row>
    <row r="457" customHeight="1" spans="1:17">
      <c r="A457" s="36">
        <v>456</v>
      </c>
      <c r="B457" s="8" t="s">
        <v>152</v>
      </c>
      <c r="C457" s="12" t="s">
        <v>153</v>
      </c>
      <c r="D457" s="20">
        <v>7500</v>
      </c>
      <c r="E457" s="8" t="s">
        <v>337</v>
      </c>
      <c r="F457" s="12">
        <v>2019</v>
      </c>
      <c r="G457" s="12"/>
      <c r="H457" s="8">
        <v>0</v>
      </c>
      <c r="I457" s="8">
        <v>1</v>
      </c>
      <c r="J457" s="8" t="s">
        <v>321</v>
      </c>
      <c r="K457" s="8" t="s">
        <v>322</v>
      </c>
      <c r="L457" s="8" t="s">
        <v>317</v>
      </c>
      <c r="M457" s="8" t="s">
        <v>335</v>
      </c>
      <c r="N457" s="21">
        <v>42</v>
      </c>
      <c r="O457" s="21" t="s">
        <v>182</v>
      </c>
      <c r="P457" s="8">
        <v>22</v>
      </c>
      <c r="Q457" s="8" t="s">
        <v>319</v>
      </c>
    </row>
    <row r="458" customHeight="1" spans="1:17">
      <c r="A458" s="36">
        <v>457</v>
      </c>
      <c r="B458" s="8" t="s">
        <v>78</v>
      </c>
      <c r="C458" s="12" t="s">
        <v>79</v>
      </c>
      <c r="D458" s="20">
        <v>25000</v>
      </c>
      <c r="E458" s="8" t="s">
        <v>328</v>
      </c>
      <c r="F458" s="12">
        <v>2003</v>
      </c>
      <c r="G458" s="12"/>
      <c r="H458" s="8">
        <v>0</v>
      </c>
      <c r="I458" s="8">
        <v>0</v>
      </c>
      <c r="J458" s="8" t="s">
        <v>348</v>
      </c>
      <c r="K458" s="8" t="s">
        <v>325</v>
      </c>
      <c r="L458" s="8" t="s">
        <v>317</v>
      </c>
      <c r="M458" s="8" t="s">
        <v>327</v>
      </c>
      <c r="N458" s="21">
        <v>39</v>
      </c>
      <c r="O458" s="23">
        <v>45201</v>
      </c>
      <c r="P458" s="8">
        <v>20</v>
      </c>
      <c r="Q458" s="8" t="s">
        <v>319</v>
      </c>
    </row>
    <row r="459" customHeight="1" spans="1:17">
      <c r="A459" s="36">
        <v>458</v>
      </c>
      <c r="B459" s="8" t="s">
        <v>105</v>
      </c>
      <c r="C459" s="12" t="s">
        <v>106</v>
      </c>
      <c r="D459" s="20">
        <v>5900</v>
      </c>
      <c r="E459" s="8" t="s">
        <v>315</v>
      </c>
      <c r="F459" s="12">
        <v>1998</v>
      </c>
      <c r="G459" s="12"/>
      <c r="H459" s="8">
        <v>0</v>
      </c>
      <c r="I459" s="8">
        <v>0</v>
      </c>
      <c r="J459" s="8" t="s">
        <v>316</v>
      </c>
      <c r="K459" s="8" t="s">
        <v>325</v>
      </c>
      <c r="L459" s="8" t="s">
        <v>317</v>
      </c>
      <c r="M459" s="8" t="s">
        <v>339</v>
      </c>
      <c r="N459" s="21">
        <v>41</v>
      </c>
      <c r="O459" s="21" t="s">
        <v>248</v>
      </c>
      <c r="P459" s="8">
        <v>20</v>
      </c>
      <c r="Q459" s="8" t="s">
        <v>319</v>
      </c>
    </row>
    <row r="460" customHeight="1" spans="1:17">
      <c r="A460" s="36">
        <v>459</v>
      </c>
      <c r="B460" s="8" t="s">
        <v>125</v>
      </c>
      <c r="C460" s="12" t="s">
        <v>126</v>
      </c>
      <c r="D460" s="20">
        <v>12000</v>
      </c>
      <c r="E460" s="8" t="s">
        <v>315</v>
      </c>
      <c r="F460" s="12">
        <v>2017</v>
      </c>
      <c r="G460" s="12"/>
      <c r="H460" s="8">
        <v>0</v>
      </c>
      <c r="I460" s="8">
        <v>0</v>
      </c>
      <c r="J460" s="8" t="s">
        <v>316</v>
      </c>
      <c r="K460" s="8" t="s">
        <v>356</v>
      </c>
      <c r="L460" s="8" t="s">
        <v>317</v>
      </c>
      <c r="M460" s="8" t="s">
        <v>318</v>
      </c>
      <c r="N460" s="21">
        <v>45</v>
      </c>
      <c r="O460" s="21" t="s">
        <v>139</v>
      </c>
      <c r="P460" s="8">
        <v>23</v>
      </c>
      <c r="Q460" s="8" t="s">
        <v>319</v>
      </c>
    </row>
    <row r="461" customHeight="1" spans="1:17">
      <c r="A461" s="36">
        <v>460</v>
      </c>
      <c r="B461" s="8" t="s">
        <v>129</v>
      </c>
      <c r="C461" s="12" t="s">
        <v>130</v>
      </c>
      <c r="D461" s="20">
        <v>6200</v>
      </c>
      <c r="E461" s="8" t="s">
        <v>328</v>
      </c>
      <c r="F461" s="12">
        <v>2014</v>
      </c>
      <c r="G461" s="12"/>
      <c r="H461" s="8">
        <v>1</v>
      </c>
      <c r="I461" s="8">
        <v>1</v>
      </c>
      <c r="J461" s="8" t="s">
        <v>316</v>
      </c>
      <c r="K461" s="8" t="s">
        <v>325</v>
      </c>
      <c r="L461" s="8" t="s">
        <v>317</v>
      </c>
      <c r="M461" s="8" t="s">
        <v>326</v>
      </c>
      <c r="N461" s="21">
        <v>38</v>
      </c>
      <c r="O461" s="21" t="s">
        <v>245</v>
      </c>
      <c r="P461" s="8">
        <v>20</v>
      </c>
      <c r="Q461" s="8" t="s">
        <v>319</v>
      </c>
    </row>
    <row r="462" customHeight="1" spans="1:17">
      <c r="A462" s="36">
        <v>461</v>
      </c>
      <c r="B462" s="8" t="s">
        <v>144</v>
      </c>
      <c r="C462" s="12" t="s">
        <v>145</v>
      </c>
      <c r="D462" s="20">
        <v>6800</v>
      </c>
      <c r="E462" s="8" t="s">
        <v>315</v>
      </c>
      <c r="F462" s="12">
        <v>2000</v>
      </c>
      <c r="G462" s="12"/>
      <c r="H462" s="8">
        <v>1</v>
      </c>
      <c r="I462" s="8">
        <v>0</v>
      </c>
      <c r="J462" s="8" t="s">
        <v>316</v>
      </c>
      <c r="K462" s="8" t="s">
        <v>322</v>
      </c>
      <c r="L462" s="8" t="s">
        <v>317</v>
      </c>
      <c r="M462" s="8" t="s">
        <v>335</v>
      </c>
      <c r="N462" s="21">
        <v>42</v>
      </c>
      <c r="O462" s="21" t="s">
        <v>298</v>
      </c>
      <c r="P462" s="8">
        <v>20</v>
      </c>
      <c r="Q462" s="8" t="s">
        <v>319</v>
      </c>
    </row>
    <row r="463" customHeight="1" spans="1:17">
      <c r="A463" s="36">
        <v>462</v>
      </c>
      <c r="B463" s="8" t="s">
        <v>87</v>
      </c>
      <c r="C463" s="12" t="s">
        <v>206</v>
      </c>
      <c r="D463" s="20">
        <v>28000</v>
      </c>
      <c r="E463" s="8" t="s">
        <v>328</v>
      </c>
      <c r="F463" s="12">
        <v>2014</v>
      </c>
      <c r="G463" s="12"/>
      <c r="H463" s="8">
        <v>1</v>
      </c>
      <c r="I463" s="8">
        <v>1</v>
      </c>
      <c r="J463" s="8" t="s">
        <v>349</v>
      </c>
      <c r="K463" s="8" t="s">
        <v>325</v>
      </c>
      <c r="L463" s="8" t="s">
        <v>330</v>
      </c>
      <c r="M463" s="8" t="s">
        <v>327</v>
      </c>
      <c r="N463" s="21">
        <v>40</v>
      </c>
      <c r="O463" s="21" t="s">
        <v>207</v>
      </c>
      <c r="P463" s="8">
        <v>20</v>
      </c>
      <c r="Q463" s="8" t="s">
        <v>319</v>
      </c>
    </row>
    <row r="464" customHeight="1" spans="1:17">
      <c r="A464" s="36">
        <v>463</v>
      </c>
      <c r="B464" s="8" t="s">
        <v>98</v>
      </c>
      <c r="C464" s="12" t="s">
        <v>169</v>
      </c>
      <c r="D464" s="20">
        <v>9500</v>
      </c>
      <c r="E464" s="8" t="s">
        <v>315</v>
      </c>
      <c r="F464" s="12">
        <v>2014</v>
      </c>
      <c r="G464" s="12"/>
      <c r="H464" s="8">
        <v>1</v>
      </c>
      <c r="I464" s="8">
        <v>1</v>
      </c>
      <c r="J464" s="8" t="s">
        <v>321</v>
      </c>
      <c r="K464" s="8" t="s">
        <v>325</v>
      </c>
      <c r="L464" s="8" t="s">
        <v>317</v>
      </c>
      <c r="M464" s="8" t="s">
        <v>318</v>
      </c>
      <c r="N464" s="21">
        <v>44</v>
      </c>
      <c r="O464" s="21" t="s">
        <v>299</v>
      </c>
      <c r="P464" s="8">
        <v>24</v>
      </c>
      <c r="Q464" s="8" t="s">
        <v>319</v>
      </c>
    </row>
    <row r="465" customHeight="1" spans="1:17">
      <c r="A465" s="36">
        <v>464</v>
      </c>
      <c r="B465" s="8" t="s">
        <v>101</v>
      </c>
      <c r="C465" s="12" t="s">
        <v>102</v>
      </c>
      <c r="D465" s="20">
        <v>3500</v>
      </c>
      <c r="E465" s="8" t="s">
        <v>315</v>
      </c>
      <c r="F465" s="12">
        <v>2014</v>
      </c>
      <c r="G465" s="12"/>
      <c r="H465" s="8">
        <v>0</v>
      </c>
      <c r="I465" s="8">
        <v>1</v>
      </c>
      <c r="J465" s="8" t="s">
        <v>316</v>
      </c>
      <c r="K465" s="8" t="s">
        <v>356</v>
      </c>
      <c r="L465" s="8" t="s">
        <v>317</v>
      </c>
      <c r="M465" s="8" t="s">
        <v>331</v>
      </c>
      <c r="N465" s="21">
        <v>41</v>
      </c>
      <c r="O465" s="23">
        <v>45239</v>
      </c>
      <c r="P465" s="8">
        <v>22</v>
      </c>
      <c r="Q465" s="8" t="s">
        <v>319</v>
      </c>
    </row>
    <row r="466" customHeight="1" spans="1:17">
      <c r="A466" s="36">
        <v>465</v>
      </c>
      <c r="B466" s="8" t="s">
        <v>98</v>
      </c>
      <c r="C466" s="12" t="s">
        <v>163</v>
      </c>
      <c r="D466" s="20">
        <v>7200</v>
      </c>
      <c r="E466" s="8" t="s">
        <v>315</v>
      </c>
      <c r="F466" s="12">
        <v>1995</v>
      </c>
      <c r="G466" s="12"/>
      <c r="H466" s="8">
        <v>0</v>
      </c>
      <c r="I466" s="8">
        <v>0</v>
      </c>
      <c r="J466" s="8" t="s">
        <v>316</v>
      </c>
      <c r="K466" s="8" t="s">
        <v>325</v>
      </c>
      <c r="L466" s="8" t="s">
        <v>317</v>
      </c>
      <c r="M466" s="8" t="s">
        <v>318</v>
      </c>
      <c r="N466" s="21">
        <v>42</v>
      </c>
      <c r="O466" s="21" t="s">
        <v>93</v>
      </c>
      <c r="P466" s="8">
        <v>22</v>
      </c>
      <c r="Q466" s="8" t="s">
        <v>319</v>
      </c>
    </row>
    <row r="467" customHeight="1" spans="1:17">
      <c r="A467" s="36">
        <v>466</v>
      </c>
      <c r="B467" s="8" t="s">
        <v>105</v>
      </c>
      <c r="C467" s="12" t="s">
        <v>122</v>
      </c>
      <c r="D467" s="20">
        <v>7900</v>
      </c>
      <c r="E467" s="8" t="s">
        <v>337</v>
      </c>
      <c r="F467" s="12">
        <v>1996</v>
      </c>
      <c r="G467" s="12"/>
      <c r="H467" s="8">
        <v>0</v>
      </c>
      <c r="I467" s="8">
        <v>1</v>
      </c>
      <c r="J467" s="8" t="s">
        <v>316</v>
      </c>
      <c r="K467" s="8" t="s">
        <v>325</v>
      </c>
      <c r="L467" s="8" t="s">
        <v>317</v>
      </c>
      <c r="M467" s="8" t="s">
        <v>327</v>
      </c>
      <c r="N467" s="21">
        <v>41</v>
      </c>
      <c r="O467" s="23">
        <v>45263</v>
      </c>
      <c r="P467" s="8">
        <v>22</v>
      </c>
      <c r="Q467" s="8" t="s">
        <v>319</v>
      </c>
    </row>
    <row r="468" customHeight="1" spans="1:17">
      <c r="A468" s="36">
        <v>467</v>
      </c>
      <c r="B468" s="8" t="s">
        <v>154</v>
      </c>
      <c r="C468" s="12" t="s">
        <v>155</v>
      </c>
      <c r="D468" s="20">
        <v>36000</v>
      </c>
      <c r="E468" s="8" t="s">
        <v>337</v>
      </c>
      <c r="F468" s="12">
        <v>2013</v>
      </c>
      <c r="G468" s="12"/>
      <c r="H468" s="8">
        <v>0</v>
      </c>
      <c r="I468" s="8">
        <v>0</v>
      </c>
      <c r="J468" s="8" t="s">
        <v>316</v>
      </c>
      <c r="K468" s="8" t="s">
        <v>316</v>
      </c>
      <c r="L468" s="8" t="s">
        <v>317</v>
      </c>
      <c r="M468" s="8" t="s">
        <v>344</v>
      </c>
      <c r="N468" s="21">
        <v>40</v>
      </c>
      <c r="O468" s="23">
        <v>45141</v>
      </c>
      <c r="P468" s="8">
        <v>22</v>
      </c>
      <c r="Q468" s="8" t="s">
        <v>319</v>
      </c>
    </row>
    <row r="469" customHeight="1" spans="1:17">
      <c r="A469" s="36">
        <v>468</v>
      </c>
      <c r="B469" s="8" t="s">
        <v>83</v>
      </c>
      <c r="C469" s="12" t="s">
        <v>84</v>
      </c>
      <c r="D469" s="20">
        <v>28500</v>
      </c>
      <c r="E469" s="8" t="s">
        <v>337</v>
      </c>
      <c r="F469" s="12">
        <v>2015</v>
      </c>
      <c r="G469" s="12"/>
      <c r="H469" s="8">
        <v>0</v>
      </c>
      <c r="I469" s="8">
        <v>0</v>
      </c>
      <c r="J469" s="8" t="s">
        <v>316</v>
      </c>
      <c r="K469" s="8" t="s">
        <v>316</v>
      </c>
      <c r="L469" s="8" t="s">
        <v>317</v>
      </c>
      <c r="M469" s="8" t="s">
        <v>335</v>
      </c>
      <c r="N469" s="21">
        <v>41</v>
      </c>
      <c r="O469" s="23">
        <v>45203</v>
      </c>
      <c r="P469" s="8">
        <v>20</v>
      </c>
      <c r="Q469" s="8" t="s">
        <v>319</v>
      </c>
    </row>
    <row r="470" customHeight="1" spans="1:17">
      <c r="A470" s="36">
        <v>469</v>
      </c>
      <c r="B470" s="8" t="s">
        <v>125</v>
      </c>
      <c r="C470" s="12" t="s">
        <v>126</v>
      </c>
      <c r="D470" s="20">
        <v>15000</v>
      </c>
      <c r="E470" s="8" t="s">
        <v>315</v>
      </c>
      <c r="F470" s="12">
        <v>2006</v>
      </c>
      <c r="G470" s="12"/>
      <c r="H470" s="8">
        <v>1</v>
      </c>
      <c r="I470" s="8">
        <v>1</v>
      </c>
      <c r="J470" s="8" t="s">
        <v>316</v>
      </c>
      <c r="K470" s="8" t="s">
        <v>342</v>
      </c>
      <c r="L470" s="8" t="s">
        <v>317</v>
      </c>
      <c r="M470" s="8" t="s">
        <v>318</v>
      </c>
      <c r="N470" s="21">
        <v>45</v>
      </c>
      <c r="O470" s="21" t="s">
        <v>128</v>
      </c>
      <c r="P470" s="8">
        <v>23</v>
      </c>
      <c r="Q470" s="8" t="s">
        <v>319</v>
      </c>
    </row>
    <row r="471" customHeight="1" spans="1:17">
      <c r="A471" s="36">
        <v>470</v>
      </c>
      <c r="B471" s="8" t="s">
        <v>78</v>
      </c>
      <c r="C471" s="12" t="s">
        <v>79</v>
      </c>
      <c r="D471" s="20">
        <v>26000</v>
      </c>
      <c r="E471" s="8" t="s">
        <v>328</v>
      </c>
      <c r="F471" s="12">
        <v>2002</v>
      </c>
      <c r="G471" s="12"/>
      <c r="H471" s="8">
        <v>1</v>
      </c>
      <c r="I471" s="8">
        <v>0</v>
      </c>
      <c r="J471" s="8" t="s">
        <v>363</v>
      </c>
      <c r="K471" s="8" t="s">
        <v>325</v>
      </c>
      <c r="L471" s="8" t="s">
        <v>317</v>
      </c>
      <c r="M471" s="8" t="s">
        <v>327</v>
      </c>
      <c r="N471" s="21">
        <v>39</v>
      </c>
      <c r="O471" s="23">
        <v>45201</v>
      </c>
      <c r="P471" s="8">
        <v>20</v>
      </c>
      <c r="Q471" s="8" t="s">
        <v>319</v>
      </c>
    </row>
    <row r="472" customHeight="1" spans="1:17">
      <c r="A472" s="36">
        <v>471</v>
      </c>
      <c r="B472" s="8" t="s">
        <v>129</v>
      </c>
      <c r="C472" s="12" t="s">
        <v>158</v>
      </c>
      <c r="D472" s="20">
        <v>6500</v>
      </c>
      <c r="E472" s="8" t="s">
        <v>337</v>
      </c>
      <c r="F472" s="12">
        <v>1999</v>
      </c>
      <c r="G472" s="12"/>
      <c r="H472" s="8">
        <v>0</v>
      </c>
      <c r="I472" s="8">
        <v>1</v>
      </c>
      <c r="J472" s="8" t="s">
        <v>316</v>
      </c>
      <c r="K472" s="8" t="s">
        <v>325</v>
      </c>
      <c r="L472" s="8" t="s">
        <v>317</v>
      </c>
      <c r="M472" s="8" t="s">
        <v>335</v>
      </c>
      <c r="N472" s="21">
        <v>42</v>
      </c>
      <c r="O472" s="21" t="s">
        <v>232</v>
      </c>
      <c r="P472" s="8">
        <v>22</v>
      </c>
      <c r="Q472" s="8" t="s">
        <v>319</v>
      </c>
    </row>
    <row r="473" customHeight="1" spans="1:17">
      <c r="A473" s="36">
        <v>472</v>
      </c>
      <c r="B473" s="8" t="s">
        <v>147</v>
      </c>
      <c r="C473" s="12" t="s">
        <v>148</v>
      </c>
      <c r="D473" s="20">
        <v>12000</v>
      </c>
      <c r="E473" s="8" t="s">
        <v>337</v>
      </c>
      <c r="F473" s="12">
        <v>2000</v>
      </c>
      <c r="G473" s="12"/>
      <c r="H473" s="8">
        <v>1</v>
      </c>
      <c r="I473" s="8">
        <v>1</v>
      </c>
      <c r="J473" s="8" t="s">
        <v>316</v>
      </c>
      <c r="K473" s="8" t="s">
        <v>316</v>
      </c>
      <c r="L473" s="8" t="s">
        <v>317</v>
      </c>
      <c r="M473" s="8" t="s">
        <v>326</v>
      </c>
      <c r="N473" s="21">
        <v>38</v>
      </c>
      <c r="O473" s="21" t="s">
        <v>149</v>
      </c>
      <c r="P473" s="8">
        <v>20</v>
      </c>
      <c r="Q473" s="8" t="s">
        <v>319</v>
      </c>
    </row>
    <row r="474" customHeight="1" spans="1:17">
      <c r="A474" s="36">
        <v>473</v>
      </c>
      <c r="B474" s="8" t="s">
        <v>152</v>
      </c>
      <c r="C474" s="12" t="s">
        <v>202</v>
      </c>
      <c r="D474" s="20">
        <v>18500</v>
      </c>
      <c r="E474" s="8" t="s">
        <v>315</v>
      </c>
      <c r="F474" s="12">
        <v>2021</v>
      </c>
      <c r="G474" s="12"/>
      <c r="H474" s="8">
        <v>1</v>
      </c>
      <c r="I474" s="8">
        <v>1</v>
      </c>
      <c r="J474" s="8" t="s">
        <v>321</v>
      </c>
      <c r="K474" s="8" t="s">
        <v>322</v>
      </c>
      <c r="L474" s="8" t="s">
        <v>317</v>
      </c>
      <c r="M474" s="8" t="s">
        <v>326</v>
      </c>
      <c r="N474" s="21">
        <v>44</v>
      </c>
      <c r="O474" s="21" t="s">
        <v>93</v>
      </c>
      <c r="P474" s="8">
        <v>24</v>
      </c>
      <c r="Q474" s="8" t="s">
        <v>319</v>
      </c>
    </row>
    <row r="475" customHeight="1" spans="1:17">
      <c r="A475" s="36">
        <v>474</v>
      </c>
      <c r="B475" s="8" t="s">
        <v>137</v>
      </c>
      <c r="C475" s="12" t="s">
        <v>138</v>
      </c>
      <c r="D475" s="20">
        <v>9500</v>
      </c>
      <c r="E475" s="8" t="s">
        <v>315</v>
      </c>
      <c r="F475" s="12">
        <v>2007</v>
      </c>
      <c r="G475" s="12"/>
      <c r="H475" s="8">
        <v>1</v>
      </c>
      <c r="I475" s="8">
        <v>1</v>
      </c>
      <c r="J475" s="8" t="s">
        <v>316</v>
      </c>
      <c r="K475" s="8" t="s">
        <v>325</v>
      </c>
      <c r="L475" s="8" t="s">
        <v>317</v>
      </c>
      <c r="M475" s="8" t="s">
        <v>327</v>
      </c>
      <c r="N475" s="21">
        <v>43</v>
      </c>
      <c r="O475" s="21" t="s">
        <v>300</v>
      </c>
      <c r="P475" s="8">
        <v>23</v>
      </c>
      <c r="Q475" s="8" t="s">
        <v>319</v>
      </c>
    </row>
    <row r="476" customHeight="1" spans="1:17">
      <c r="A476" s="36">
        <v>475</v>
      </c>
      <c r="B476" s="8" t="s">
        <v>114</v>
      </c>
      <c r="C476" s="12" t="s">
        <v>278</v>
      </c>
      <c r="D476" s="20">
        <v>3500</v>
      </c>
      <c r="E476" s="8" t="s">
        <v>328</v>
      </c>
      <c r="F476" s="12">
        <v>2015</v>
      </c>
      <c r="G476" s="12"/>
      <c r="H476" s="8">
        <v>0</v>
      </c>
      <c r="I476" s="8">
        <v>1</v>
      </c>
      <c r="J476" s="8" t="s">
        <v>316</v>
      </c>
      <c r="K476" s="8" t="s">
        <v>325</v>
      </c>
      <c r="L476" s="8" t="s">
        <v>317</v>
      </c>
      <c r="M476" s="8" t="s">
        <v>335</v>
      </c>
      <c r="N476" s="21">
        <v>39</v>
      </c>
      <c r="O476" s="23">
        <v>45178</v>
      </c>
      <c r="P476" s="8">
        <v>19</v>
      </c>
      <c r="Q476" s="8" t="s">
        <v>319</v>
      </c>
    </row>
    <row r="477" customHeight="1" spans="1:17">
      <c r="A477" s="36">
        <v>476</v>
      </c>
      <c r="B477" s="8" t="s">
        <v>14</v>
      </c>
      <c r="C477" s="12" t="s">
        <v>104</v>
      </c>
      <c r="D477" s="20">
        <v>9900</v>
      </c>
      <c r="E477" s="8" t="s">
        <v>315</v>
      </c>
      <c r="F477" s="12">
        <v>1995</v>
      </c>
      <c r="G477" s="12"/>
      <c r="H477" s="8">
        <v>0</v>
      </c>
      <c r="I477" s="8">
        <v>0</v>
      </c>
      <c r="J477" s="8" t="s">
        <v>316</v>
      </c>
      <c r="K477" s="8" t="s">
        <v>316</v>
      </c>
      <c r="L477" s="8" t="s">
        <v>317</v>
      </c>
      <c r="M477" s="8" t="s">
        <v>326</v>
      </c>
      <c r="N477" s="21">
        <v>40</v>
      </c>
      <c r="O477" s="23">
        <v>45265</v>
      </c>
      <c r="P477" s="8">
        <v>20</v>
      </c>
      <c r="Q477" s="8" t="s">
        <v>319</v>
      </c>
    </row>
    <row r="478" customHeight="1" spans="1:17">
      <c r="A478" s="36">
        <v>477</v>
      </c>
      <c r="B478" s="8" t="s">
        <v>22</v>
      </c>
      <c r="C478" s="12" t="s">
        <v>91</v>
      </c>
      <c r="D478" s="20">
        <v>4300</v>
      </c>
      <c r="E478" s="8" t="s">
        <v>315</v>
      </c>
      <c r="F478" s="12">
        <v>2010</v>
      </c>
      <c r="G478" s="12"/>
      <c r="H478" s="8">
        <v>1</v>
      </c>
      <c r="I478" s="8">
        <v>0</v>
      </c>
      <c r="J478" s="8" t="s">
        <v>316</v>
      </c>
      <c r="K478" s="8" t="s">
        <v>316</v>
      </c>
      <c r="L478" s="8" t="s">
        <v>330</v>
      </c>
      <c r="M478" s="8" t="s">
        <v>335</v>
      </c>
      <c r="N478" s="21">
        <v>42</v>
      </c>
      <c r="O478" s="21" t="s">
        <v>120</v>
      </c>
      <c r="P478" s="8">
        <v>20</v>
      </c>
      <c r="Q478" s="8" t="s">
        <v>121</v>
      </c>
    </row>
    <row r="479" customHeight="1" spans="1:17">
      <c r="A479" s="36">
        <v>478</v>
      </c>
      <c r="B479" s="8" t="s">
        <v>105</v>
      </c>
      <c r="C479" s="12" t="s">
        <v>122</v>
      </c>
      <c r="D479" s="20">
        <v>7500</v>
      </c>
      <c r="E479" s="8" t="s">
        <v>324</v>
      </c>
      <c r="F479" s="12">
        <v>2006</v>
      </c>
      <c r="G479" s="12"/>
      <c r="H479" s="8">
        <v>1</v>
      </c>
      <c r="I479" s="8">
        <v>0</v>
      </c>
      <c r="J479" s="8" t="s">
        <v>316</v>
      </c>
      <c r="K479" s="8" t="s">
        <v>325</v>
      </c>
      <c r="L479" s="8" t="s">
        <v>317</v>
      </c>
      <c r="M479" s="8" t="s">
        <v>327</v>
      </c>
      <c r="N479" s="21" t="s">
        <v>124</v>
      </c>
      <c r="O479" s="23">
        <v>45263</v>
      </c>
      <c r="P479" s="8">
        <v>20</v>
      </c>
      <c r="Q479" s="8" t="s">
        <v>319</v>
      </c>
    </row>
    <row r="480" customHeight="1" spans="1:17">
      <c r="A480" s="36">
        <v>479</v>
      </c>
      <c r="B480" s="8" t="s">
        <v>152</v>
      </c>
      <c r="C480" s="12" t="s">
        <v>202</v>
      </c>
      <c r="D480" s="20">
        <v>15500</v>
      </c>
      <c r="E480" s="8" t="s">
        <v>315</v>
      </c>
      <c r="F480" s="12">
        <v>2007</v>
      </c>
      <c r="G480" s="12"/>
      <c r="H480" s="8">
        <v>1</v>
      </c>
      <c r="I480" s="8">
        <v>0</v>
      </c>
      <c r="J480" s="8" t="s">
        <v>340</v>
      </c>
      <c r="K480" s="8" t="s">
        <v>322</v>
      </c>
      <c r="L480" s="8" t="s">
        <v>317</v>
      </c>
      <c r="M480" s="8" t="s">
        <v>326</v>
      </c>
      <c r="N480" s="21">
        <v>44</v>
      </c>
      <c r="O480" s="21" t="s">
        <v>93</v>
      </c>
      <c r="P480" s="8">
        <v>24</v>
      </c>
      <c r="Q480" s="8" t="s">
        <v>319</v>
      </c>
    </row>
    <row r="481" customHeight="1" spans="1:17">
      <c r="A481" s="36">
        <v>480</v>
      </c>
      <c r="B481" s="8" t="s">
        <v>98</v>
      </c>
      <c r="C481" s="12" t="s">
        <v>163</v>
      </c>
      <c r="D481" s="20">
        <v>5200</v>
      </c>
      <c r="E481" s="8" t="s">
        <v>315</v>
      </c>
      <c r="F481" s="12">
        <v>1998</v>
      </c>
      <c r="G481" s="12"/>
      <c r="H481" s="8">
        <v>0</v>
      </c>
      <c r="I481" s="8">
        <v>0</v>
      </c>
      <c r="J481" s="8" t="s">
        <v>316</v>
      </c>
      <c r="K481" s="8" t="s">
        <v>325</v>
      </c>
      <c r="L481" s="8" t="s">
        <v>330</v>
      </c>
      <c r="M481" s="8" t="s">
        <v>318</v>
      </c>
      <c r="N481" s="21">
        <v>44</v>
      </c>
      <c r="O481" s="21" t="s">
        <v>164</v>
      </c>
      <c r="P481" s="8">
        <v>24</v>
      </c>
      <c r="Q481" s="8" t="s">
        <v>319</v>
      </c>
    </row>
    <row r="482" customHeight="1" spans="1:17">
      <c r="A482" s="36">
        <v>481</v>
      </c>
      <c r="B482" s="8" t="s">
        <v>154</v>
      </c>
      <c r="C482" s="12" t="s">
        <v>214</v>
      </c>
      <c r="D482" s="20">
        <v>25000</v>
      </c>
      <c r="E482" s="8" t="s">
        <v>324</v>
      </c>
      <c r="F482" s="12">
        <v>2017</v>
      </c>
      <c r="G482" s="12"/>
      <c r="H482" s="8">
        <v>1</v>
      </c>
      <c r="I482" s="8">
        <v>1</v>
      </c>
      <c r="J482" s="8" t="s">
        <v>349</v>
      </c>
      <c r="K482" s="8" t="s">
        <v>325</v>
      </c>
      <c r="L482" s="8" t="s">
        <v>317</v>
      </c>
      <c r="M482" s="8" t="s">
        <v>327</v>
      </c>
      <c r="N482" s="21">
        <v>37</v>
      </c>
      <c r="O482" s="23">
        <v>45143</v>
      </c>
      <c r="P482" s="8">
        <v>18</v>
      </c>
      <c r="Q482" s="8" t="s">
        <v>319</v>
      </c>
    </row>
    <row r="483" customHeight="1" spans="1:17">
      <c r="A483" s="36">
        <v>482</v>
      </c>
      <c r="B483" s="8" t="s">
        <v>83</v>
      </c>
      <c r="C483" s="12" t="s">
        <v>84</v>
      </c>
      <c r="D483" s="20">
        <v>19500</v>
      </c>
      <c r="E483" s="8" t="s">
        <v>337</v>
      </c>
      <c r="F483" s="12">
        <v>2011</v>
      </c>
      <c r="G483" s="12"/>
      <c r="H483" s="8">
        <v>1</v>
      </c>
      <c r="I483" s="8">
        <v>1</v>
      </c>
      <c r="J483" s="8" t="s">
        <v>316</v>
      </c>
      <c r="K483" s="8" t="s">
        <v>316</v>
      </c>
      <c r="L483" s="8" t="s">
        <v>317</v>
      </c>
      <c r="M483" s="8" t="s">
        <v>335</v>
      </c>
      <c r="N483" s="21">
        <v>41</v>
      </c>
      <c r="O483" s="23">
        <v>45203</v>
      </c>
      <c r="P483" s="8">
        <v>20</v>
      </c>
      <c r="Q483" s="8" t="s">
        <v>319</v>
      </c>
    </row>
    <row r="484" customHeight="1" spans="1:17">
      <c r="A484" s="36">
        <v>483</v>
      </c>
      <c r="B484" s="8" t="s">
        <v>87</v>
      </c>
      <c r="C484" s="12" t="s">
        <v>206</v>
      </c>
      <c r="D484" s="20">
        <v>15000</v>
      </c>
      <c r="E484" s="8" t="s">
        <v>324</v>
      </c>
      <c r="F484" s="12">
        <v>2011</v>
      </c>
      <c r="G484" s="12"/>
      <c r="H484" s="8">
        <v>1</v>
      </c>
      <c r="I484" s="8">
        <v>0</v>
      </c>
      <c r="J484" s="8" t="s">
        <v>348</v>
      </c>
      <c r="K484" s="8" t="s">
        <v>325</v>
      </c>
      <c r="L484" s="8" t="s">
        <v>317</v>
      </c>
      <c r="M484" s="8" t="s">
        <v>327</v>
      </c>
      <c r="N484" s="21">
        <v>40</v>
      </c>
      <c r="O484" s="21" t="s">
        <v>207</v>
      </c>
      <c r="P484" s="8">
        <v>20</v>
      </c>
      <c r="Q484" s="8" t="s">
        <v>319</v>
      </c>
    </row>
    <row r="485" customHeight="1" spans="1:17">
      <c r="A485" s="36">
        <v>484</v>
      </c>
      <c r="B485" s="8" t="s">
        <v>125</v>
      </c>
      <c r="C485" s="12" t="s">
        <v>126</v>
      </c>
      <c r="D485" s="20">
        <v>14000</v>
      </c>
      <c r="E485" s="8" t="s">
        <v>315</v>
      </c>
      <c r="F485" s="12">
        <v>2018</v>
      </c>
      <c r="G485" s="12"/>
      <c r="H485" s="8">
        <v>1</v>
      </c>
      <c r="I485" s="8">
        <v>0</v>
      </c>
      <c r="J485" s="8" t="s">
        <v>321</v>
      </c>
      <c r="K485" s="8" t="s">
        <v>345</v>
      </c>
      <c r="L485" s="8" t="s">
        <v>317</v>
      </c>
      <c r="M485" s="8" t="s">
        <v>318</v>
      </c>
      <c r="N485" s="21">
        <v>45</v>
      </c>
      <c r="O485" s="21" t="s">
        <v>128</v>
      </c>
      <c r="P485" s="8">
        <v>23</v>
      </c>
      <c r="Q485" s="8" t="s">
        <v>319</v>
      </c>
    </row>
    <row r="486" customHeight="1" spans="1:17">
      <c r="A486" s="36">
        <v>485</v>
      </c>
      <c r="B486" s="8" t="s">
        <v>147</v>
      </c>
      <c r="C486" s="12" t="s">
        <v>148</v>
      </c>
      <c r="D486" s="20">
        <v>7500</v>
      </c>
      <c r="E486" s="8" t="s">
        <v>337</v>
      </c>
      <c r="F486" s="12">
        <v>2019</v>
      </c>
      <c r="G486" s="12"/>
      <c r="H486" s="8">
        <v>1</v>
      </c>
      <c r="I486" s="8">
        <v>0</v>
      </c>
      <c r="J486" s="8" t="s">
        <v>316</v>
      </c>
      <c r="K486" s="8" t="s">
        <v>316</v>
      </c>
      <c r="L486" s="8" t="s">
        <v>317</v>
      </c>
      <c r="M486" s="8" t="s">
        <v>326</v>
      </c>
      <c r="N486" s="21">
        <v>42</v>
      </c>
      <c r="O486" s="21" t="s">
        <v>149</v>
      </c>
      <c r="P486" s="8">
        <v>25</v>
      </c>
      <c r="Q486" s="8" t="s">
        <v>319</v>
      </c>
    </row>
    <row r="487" customHeight="1" spans="1:17">
      <c r="A487" s="36">
        <v>486</v>
      </c>
      <c r="B487" s="8" t="s">
        <v>137</v>
      </c>
      <c r="C487" s="12" t="s">
        <v>138</v>
      </c>
      <c r="D487" s="20">
        <v>8500</v>
      </c>
      <c r="E487" s="8" t="s">
        <v>324</v>
      </c>
      <c r="F487" s="12">
        <v>1998</v>
      </c>
      <c r="G487" s="12"/>
      <c r="H487" s="8">
        <v>1</v>
      </c>
      <c r="I487" s="8">
        <v>0</v>
      </c>
      <c r="J487" s="8" t="s">
        <v>316</v>
      </c>
      <c r="K487" s="8" t="s">
        <v>325</v>
      </c>
      <c r="L487" s="8" t="s">
        <v>317</v>
      </c>
      <c r="M487" s="8" t="s">
        <v>327</v>
      </c>
      <c r="N487" s="21">
        <v>43</v>
      </c>
      <c r="O487" s="21" t="s">
        <v>300</v>
      </c>
      <c r="P487" s="8">
        <v>22</v>
      </c>
      <c r="Q487" s="8" t="s">
        <v>319</v>
      </c>
    </row>
    <row r="488" customHeight="1" spans="1:17">
      <c r="A488" s="36">
        <v>487</v>
      </c>
      <c r="B488" s="8" t="s">
        <v>14</v>
      </c>
      <c r="C488" s="12" t="s">
        <v>117</v>
      </c>
      <c r="D488" s="20">
        <v>7650</v>
      </c>
      <c r="E488" s="8" t="s">
        <v>337</v>
      </c>
      <c r="F488" s="12">
        <v>1995</v>
      </c>
      <c r="G488" s="12"/>
      <c r="H488" s="8">
        <v>1</v>
      </c>
      <c r="I488" s="8">
        <v>1</v>
      </c>
      <c r="J488" s="8" t="s">
        <v>316</v>
      </c>
      <c r="K488" s="8" t="s">
        <v>243</v>
      </c>
      <c r="L488" s="8" t="s">
        <v>317</v>
      </c>
      <c r="M488" s="8" t="s">
        <v>326</v>
      </c>
      <c r="N488" s="21">
        <v>36</v>
      </c>
      <c r="O488" s="21">
        <v>12</v>
      </c>
      <c r="P488" s="8">
        <v>20</v>
      </c>
      <c r="Q488" s="8" t="s">
        <v>319</v>
      </c>
    </row>
    <row r="489" customHeight="1" spans="1:17">
      <c r="A489" s="36">
        <v>488</v>
      </c>
      <c r="B489" s="8" t="s">
        <v>22</v>
      </c>
      <c r="C489" s="12" t="s">
        <v>91</v>
      </c>
      <c r="D489" s="20">
        <v>5200</v>
      </c>
      <c r="E489" s="8" t="s">
        <v>315</v>
      </c>
      <c r="F489" s="12">
        <v>2020</v>
      </c>
      <c r="G489" s="12"/>
      <c r="H489" s="8">
        <v>0</v>
      </c>
      <c r="I489" s="8">
        <v>0</v>
      </c>
      <c r="J489" s="8" t="s">
        <v>316</v>
      </c>
      <c r="K489" s="8" t="s">
        <v>316</v>
      </c>
      <c r="L489" s="8" t="s">
        <v>330</v>
      </c>
      <c r="M489" s="8" t="s">
        <v>335</v>
      </c>
      <c r="N489" s="21">
        <v>42</v>
      </c>
      <c r="O489" s="21" t="s">
        <v>120</v>
      </c>
      <c r="P489" s="8">
        <v>20</v>
      </c>
      <c r="Q489" s="8" t="s">
        <v>121</v>
      </c>
    </row>
    <row r="490" customHeight="1" spans="1:17">
      <c r="A490" s="36">
        <v>489</v>
      </c>
      <c r="B490" s="8" t="s">
        <v>154</v>
      </c>
      <c r="C490" s="12" t="s">
        <v>155</v>
      </c>
      <c r="D490" s="20">
        <v>67000</v>
      </c>
      <c r="E490" s="8" t="s">
        <v>337</v>
      </c>
      <c r="F490" s="12">
        <v>1997</v>
      </c>
      <c r="G490" s="12"/>
      <c r="H490" s="8">
        <v>0</v>
      </c>
      <c r="I490" s="8">
        <v>0</v>
      </c>
      <c r="J490" s="8" t="s">
        <v>316</v>
      </c>
      <c r="K490" s="8" t="s">
        <v>316</v>
      </c>
      <c r="L490" s="8" t="s">
        <v>317</v>
      </c>
      <c r="M490" s="8" t="s">
        <v>344</v>
      </c>
      <c r="N490" s="21" t="s">
        <v>157</v>
      </c>
      <c r="O490" s="23">
        <v>45141</v>
      </c>
      <c r="P490" s="8">
        <v>20</v>
      </c>
      <c r="Q490" s="8" t="s">
        <v>319</v>
      </c>
    </row>
    <row r="491" customHeight="1" spans="1:17">
      <c r="A491" s="36">
        <v>490</v>
      </c>
      <c r="B491" s="8" t="s">
        <v>83</v>
      </c>
      <c r="C491" s="12" t="s">
        <v>84</v>
      </c>
      <c r="D491" s="20">
        <v>25000</v>
      </c>
      <c r="E491" s="8" t="s">
        <v>337</v>
      </c>
      <c r="F491" s="12">
        <v>2009</v>
      </c>
      <c r="G491" s="12"/>
      <c r="H491" s="8">
        <v>0</v>
      </c>
      <c r="I491" s="8">
        <v>1</v>
      </c>
      <c r="J491" s="8" t="s">
        <v>316</v>
      </c>
      <c r="K491" s="8" t="s">
        <v>316</v>
      </c>
      <c r="L491" s="8" t="s">
        <v>317</v>
      </c>
      <c r="M491" s="8" t="s">
        <v>335</v>
      </c>
      <c r="N491" s="21">
        <v>41</v>
      </c>
      <c r="O491" s="23">
        <v>45177</v>
      </c>
      <c r="P491" s="8">
        <v>20</v>
      </c>
      <c r="Q491" s="8" t="s">
        <v>319</v>
      </c>
    </row>
    <row r="492" customHeight="1" spans="1:17">
      <c r="A492" s="36">
        <v>491</v>
      </c>
      <c r="B492" s="8" t="s">
        <v>41</v>
      </c>
      <c r="C492" s="12" t="s">
        <v>211</v>
      </c>
      <c r="D492" s="20">
        <v>4700</v>
      </c>
      <c r="E492" s="8" t="s">
        <v>328</v>
      </c>
      <c r="F492" s="12">
        <v>1999</v>
      </c>
      <c r="G492" s="12"/>
      <c r="H492" s="8">
        <v>1</v>
      </c>
      <c r="I492" s="8">
        <v>1</v>
      </c>
      <c r="J492" s="8" t="s">
        <v>316</v>
      </c>
      <c r="K492" s="8" t="s">
        <v>316</v>
      </c>
      <c r="L492" s="8" t="s">
        <v>317</v>
      </c>
      <c r="M492" s="8" t="s">
        <v>327</v>
      </c>
      <c r="N492" s="21" t="s">
        <v>301</v>
      </c>
      <c r="O492" s="22">
        <v>45265</v>
      </c>
      <c r="P492" s="8">
        <v>18</v>
      </c>
      <c r="Q492" s="8" t="s">
        <v>319</v>
      </c>
    </row>
    <row r="493" customHeight="1" spans="1:17">
      <c r="A493" s="36">
        <v>492</v>
      </c>
      <c r="B493" s="8" t="s">
        <v>105</v>
      </c>
      <c r="C493" s="12" t="s">
        <v>122</v>
      </c>
      <c r="D493" s="20">
        <v>9100</v>
      </c>
      <c r="E493" s="8" t="s">
        <v>337</v>
      </c>
      <c r="F493" s="12">
        <v>2016</v>
      </c>
      <c r="G493" s="12"/>
      <c r="H493" s="8">
        <v>0</v>
      </c>
      <c r="I493" s="8">
        <v>1</v>
      </c>
      <c r="J493" s="8" t="s">
        <v>316</v>
      </c>
      <c r="K493" s="8" t="s">
        <v>325</v>
      </c>
      <c r="L493" s="8" t="s">
        <v>317</v>
      </c>
      <c r="M493" s="8" t="s">
        <v>327</v>
      </c>
      <c r="N493" s="21" t="s">
        <v>178</v>
      </c>
      <c r="O493" s="21" t="s">
        <v>218</v>
      </c>
      <c r="P493" s="8">
        <v>22</v>
      </c>
      <c r="Q493" s="8" t="s">
        <v>319</v>
      </c>
    </row>
    <row r="494" customHeight="1" spans="1:17">
      <c r="A494" s="36">
        <v>493</v>
      </c>
      <c r="B494" s="8" t="s">
        <v>46</v>
      </c>
      <c r="C494" s="12" t="s">
        <v>188</v>
      </c>
      <c r="D494" s="20">
        <v>8200</v>
      </c>
      <c r="E494" s="8" t="s">
        <v>328</v>
      </c>
      <c r="F494" s="12">
        <v>2016</v>
      </c>
      <c r="G494" s="12"/>
      <c r="H494" s="8">
        <v>0</v>
      </c>
      <c r="I494" s="8">
        <v>1</v>
      </c>
      <c r="J494" s="8" t="s">
        <v>316</v>
      </c>
      <c r="K494" s="8" t="s">
        <v>325</v>
      </c>
      <c r="L494" s="8" t="s">
        <v>317</v>
      </c>
      <c r="M494" s="8" t="s">
        <v>335</v>
      </c>
      <c r="N494" s="21">
        <v>39</v>
      </c>
      <c r="O494" s="23">
        <v>45143</v>
      </c>
      <c r="P494" s="8">
        <v>20</v>
      </c>
      <c r="Q494" s="8" t="s">
        <v>319</v>
      </c>
    </row>
    <row r="495" customHeight="1" spans="1:17">
      <c r="A495" s="36">
        <v>494</v>
      </c>
      <c r="B495" s="8" t="s">
        <v>125</v>
      </c>
      <c r="C495" s="12" t="s">
        <v>126</v>
      </c>
      <c r="D495" s="20">
        <v>12500</v>
      </c>
      <c r="E495" s="8" t="s">
        <v>315</v>
      </c>
      <c r="F495" s="12">
        <v>2005</v>
      </c>
      <c r="G495" s="12"/>
      <c r="H495" s="8">
        <v>1</v>
      </c>
      <c r="I495" s="8">
        <v>1</v>
      </c>
      <c r="J495" s="8" t="s">
        <v>316</v>
      </c>
      <c r="K495" s="8" t="s">
        <v>342</v>
      </c>
      <c r="L495" s="8" t="s">
        <v>317</v>
      </c>
      <c r="M495" s="8" t="s">
        <v>318</v>
      </c>
      <c r="N495" s="21">
        <v>45</v>
      </c>
      <c r="O495" s="21" t="s">
        <v>139</v>
      </c>
      <c r="P495" s="8">
        <v>23</v>
      </c>
      <c r="Q495" s="8" t="s">
        <v>319</v>
      </c>
    </row>
    <row r="496" customHeight="1" spans="1:17">
      <c r="A496" s="36">
        <v>495</v>
      </c>
      <c r="B496" s="8" t="s">
        <v>78</v>
      </c>
      <c r="C496" s="12" t="s">
        <v>79</v>
      </c>
      <c r="D496" s="20">
        <v>27900</v>
      </c>
      <c r="E496" s="8" t="s">
        <v>324</v>
      </c>
      <c r="F496" s="12">
        <v>2018</v>
      </c>
      <c r="G496" s="12"/>
      <c r="H496" s="8">
        <v>1</v>
      </c>
      <c r="I496" s="8">
        <v>1</v>
      </c>
      <c r="J496" s="8" t="s">
        <v>343</v>
      </c>
      <c r="K496" s="8" t="s">
        <v>325</v>
      </c>
      <c r="L496" s="8" t="s">
        <v>317</v>
      </c>
      <c r="M496" s="8" t="s">
        <v>327</v>
      </c>
      <c r="N496" s="21">
        <v>39</v>
      </c>
      <c r="O496" s="23">
        <v>45178</v>
      </c>
      <c r="P496" s="8">
        <v>22</v>
      </c>
      <c r="Q496" s="8" t="s">
        <v>319</v>
      </c>
    </row>
    <row r="497" customHeight="1" spans="1:17">
      <c r="A497" s="36">
        <v>496</v>
      </c>
      <c r="B497" s="8" t="s">
        <v>144</v>
      </c>
      <c r="C497" s="12" t="s">
        <v>145</v>
      </c>
      <c r="D497" s="20">
        <v>6500</v>
      </c>
      <c r="E497" s="8" t="s">
        <v>315</v>
      </c>
      <c r="F497" s="12">
        <v>1997</v>
      </c>
      <c r="G497" s="12"/>
      <c r="H497" s="8">
        <v>1</v>
      </c>
      <c r="I497" s="8">
        <v>0</v>
      </c>
      <c r="J497" s="8" t="s">
        <v>316</v>
      </c>
      <c r="K497" s="8" t="s">
        <v>322</v>
      </c>
      <c r="L497" s="8" t="s">
        <v>317</v>
      </c>
      <c r="M497" s="8" t="s">
        <v>335</v>
      </c>
      <c r="N497" s="21">
        <v>42</v>
      </c>
      <c r="O497" s="21" t="s">
        <v>175</v>
      </c>
      <c r="P497" s="8">
        <v>20</v>
      </c>
      <c r="Q497" s="8" t="s">
        <v>319</v>
      </c>
    </row>
    <row r="498" customHeight="1" spans="1:17">
      <c r="A498" s="36">
        <v>497</v>
      </c>
      <c r="B498" s="8" t="s">
        <v>52</v>
      </c>
      <c r="C498" s="12" t="s">
        <v>53</v>
      </c>
      <c r="D498" s="20">
        <v>1200</v>
      </c>
      <c r="E498" s="8" t="s">
        <v>315</v>
      </c>
      <c r="F498" s="12">
        <v>2008</v>
      </c>
      <c r="G498" s="12"/>
      <c r="H498" s="8">
        <v>1</v>
      </c>
      <c r="I498" s="8">
        <v>1</v>
      </c>
      <c r="J498" s="8" t="s">
        <v>316</v>
      </c>
      <c r="K498" s="8" t="s">
        <v>346</v>
      </c>
      <c r="L498" s="8" t="s">
        <v>317</v>
      </c>
      <c r="M498" s="8" t="s">
        <v>331</v>
      </c>
      <c r="N498" s="21" t="s">
        <v>56</v>
      </c>
      <c r="O498" s="21" t="s">
        <v>159</v>
      </c>
      <c r="P498" s="8">
        <v>22</v>
      </c>
      <c r="Q498" s="8" t="s">
        <v>179</v>
      </c>
    </row>
    <row r="499" customHeight="1" spans="1:17">
      <c r="A499" s="36">
        <v>498</v>
      </c>
      <c r="B499" s="8" t="s">
        <v>101</v>
      </c>
      <c r="C499" s="12" t="s">
        <v>102</v>
      </c>
      <c r="D499" s="20">
        <v>3800</v>
      </c>
      <c r="E499" s="8" t="s">
        <v>315</v>
      </c>
      <c r="F499" s="12">
        <v>2023</v>
      </c>
      <c r="G499" s="12"/>
      <c r="H499" s="8">
        <v>1</v>
      </c>
      <c r="I499" s="8">
        <v>1</v>
      </c>
      <c r="J499" s="8" t="s">
        <v>316</v>
      </c>
      <c r="K499" s="8" t="s">
        <v>325</v>
      </c>
      <c r="L499" s="8" t="s">
        <v>317</v>
      </c>
      <c r="M499" s="8" t="s">
        <v>331</v>
      </c>
      <c r="N499" s="21">
        <v>41</v>
      </c>
      <c r="O499" s="21" t="s">
        <v>252</v>
      </c>
      <c r="P499" s="8">
        <v>22</v>
      </c>
      <c r="Q499" s="8" t="s">
        <v>319</v>
      </c>
    </row>
    <row r="500" customHeight="1" spans="1:17">
      <c r="A500" s="36">
        <v>499</v>
      </c>
      <c r="B500" s="8" t="s">
        <v>105</v>
      </c>
      <c r="C500" s="12" t="s">
        <v>106</v>
      </c>
      <c r="D500" s="20">
        <v>4500</v>
      </c>
      <c r="E500" s="8" t="s">
        <v>315</v>
      </c>
      <c r="F500" s="12">
        <v>2009</v>
      </c>
      <c r="G500" s="12"/>
      <c r="H500" s="8">
        <v>1</v>
      </c>
      <c r="I500" s="8">
        <v>1</v>
      </c>
      <c r="J500" s="8" t="s">
        <v>316</v>
      </c>
      <c r="K500" s="8" t="s">
        <v>325</v>
      </c>
      <c r="L500" s="8" t="s">
        <v>317</v>
      </c>
      <c r="M500" s="8" t="s">
        <v>339</v>
      </c>
      <c r="N500" s="21">
        <v>39</v>
      </c>
      <c r="O500" s="21" t="s">
        <v>194</v>
      </c>
      <c r="P500" s="8">
        <v>20</v>
      </c>
      <c r="Q500" s="8" t="s">
        <v>319</v>
      </c>
    </row>
    <row r="501" customHeight="1" spans="1:17">
      <c r="A501" s="36">
        <v>500</v>
      </c>
      <c r="B501" s="8" t="s">
        <v>98</v>
      </c>
      <c r="C501" s="12" t="s">
        <v>163</v>
      </c>
      <c r="D501" s="20">
        <v>9500</v>
      </c>
      <c r="E501" s="8" t="s">
        <v>315</v>
      </c>
      <c r="F501" s="12">
        <v>2017</v>
      </c>
      <c r="G501" s="12"/>
      <c r="H501" s="8">
        <v>0</v>
      </c>
      <c r="I501" s="8">
        <v>1</v>
      </c>
      <c r="J501" s="8" t="s">
        <v>321</v>
      </c>
      <c r="K501" s="8" t="s">
        <v>322</v>
      </c>
      <c r="L501" s="8" t="s">
        <v>317</v>
      </c>
      <c r="M501" s="8" t="s">
        <v>318</v>
      </c>
      <c r="N501" s="21">
        <v>44</v>
      </c>
      <c r="O501" s="21" t="s">
        <v>170</v>
      </c>
      <c r="P501" s="8">
        <v>24</v>
      </c>
      <c r="Q501" s="8" t="s">
        <v>319</v>
      </c>
    </row>
    <row r="502" customHeight="1" spans="1:17">
      <c r="A502" s="36">
        <v>501</v>
      </c>
      <c r="B502" s="8" t="s">
        <v>154</v>
      </c>
      <c r="C502" s="12" t="s">
        <v>155</v>
      </c>
      <c r="D502" s="20">
        <v>35000</v>
      </c>
      <c r="E502" s="8" t="s">
        <v>337</v>
      </c>
      <c r="F502" s="12">
        <v>2011</v>
      </c>
      <c r="G502" s="12"/>
      <c r="H502" s="8">
        <v>0</v>
      </c>
      <c r="I502" s="8">
        <v>0</v>
      </c>
      <c r="J502" s="8" t="s">
        <v>316</v>
      </c>
      <c r="K502" s="8" t="s">
        <v>316</v>
      </c>
      <c r="L502" s="8" t="s">
        <v>317</v>
      </c>
      <c r="M502" s="8" t="s">
        <v>344</v>
      </c>
      <c r="N502" s="21" t="s">
        <v>157</v>
      </c>
      <c r="O502" s="23">
        <v>45141</v>
      </c>
      <c r="P502" s="8">
        <v>20</v>
      </c>
      <c r="Q502" s="8" t="s">
        <v>319</v>
      </c>
    </row>
    <row r="503" customHeight="1" spans="1:17">
      <c r="A503" s="36">
        <v>502</v>
      </c>
      <c r="B503" s="8" t="s">
        <v>83</v>
      </c>
      <c r="C503" s="12" t="s">
        <v>84</v>
      </c>
      <c r="D503" s="20">
        <v>24000</v>
      </c>
      <c r="E503" s="8" t="s">
        <v>315</v>
      </c>
      <c r="F503" s="12">
        <v>2016</v>
      </c>
      <c r="G503" s="12"/>
      <c r="H503" s="8">
        <v>0</v>
      </c>
      <c r="I503" s="8">
        <v>1</v>
      </c>
      <c r="J503" s="8" t="s">
        <v>316</v>
      </c>
      <c r="K503" s="8" t="s">
        <v>316</v>
      </c>
      <c r="L503" s="8" t="s">
        <v>317</v>
      </c>
      <c r="M503" s="8" t="s">
        <v>335</v>
      </c>
      <c r="N503" s="21">
        <v>41</v>
      </c>
      <c r="O503" s="23">
        <v>45203</v>
      </c>
      <c r="P503" s="8">
        <v>20</v>
      </c>
      <c r="Q503" s="8" t="s">
        <v>319</v>
      </c>
    </row>
    <row r="504" customHeight="1" spans="1:17">
      <c r="A504" s="36">
        <v>503</v>
      </c>
      <c r="B504" s="8" t="s">
        <v>78</v>
      </c>
      <c r="C504" s="12" t="s">
        <v>79</v>
      </c>
      <c r="D504" s="20">
        <v>21500</v>
      </c>
      <c r="E504" s="8" t="s">
        <v>324</v>
      </c>
      <c r="F504" s="12">
        <v>2009</v>
      </c>
      <c r="G504" s="12"/>
      <c r="H504" s="8">
        <v>0</v>
      </c>
      <c r="I504" s="8">
        <v>1</v>
      </c>
      <c r="J504" s="8" t="s">
        <v>351</v>
      </c>
      <c r="K504" s="8" t="s">
        <v>325</v>
      </c>
      <c r="L504" s="8" t="s">
        <v>317</v>
      </c>
      <c r="M504" s="8" t="s">
        <v>327</v>
      </c>
      <c r="N504" s="21" t="s">
        <v>69</v>
      </c>
      <c r="O504" s="23">
        <v>45163</v>
      </c>
      <c r="P504" s="8">
        <v>20</v>
      </c>
      <c r="Q504" s="8" t="s">
        <v>319</v>
      </c>
    </row>
    <row r="505" customHeight="1" spans="1:17">
      <c r="A505" s="36">
        <v>504</v>
      </c>
      <c r="B505" s="8" t="s">
        <v>125</v>
      </c>
      <c r="C505" s="12" t="s">
        <v>126</v>
      </c>
      <c r="D505" s="20">
        <v>13500</v>
      </c>
      <c r="E505" s="8" t="s">
        <v>315</v>
      </c>
      <c r="F505" s="12">
        <v>2000</v>
      </c>
      <c r="G505" s="12"/>
      <c r="H505" s="8">
        <v>1</v>
      </c>
      <c r="I505" s="8">
        <v>1</v>
      </c>
      <c r="J505" s="8" t="s">
        <v>316</v>
      </c>
      <c r="K505" s="8" t="s">
        <v>345</v>
      </c>
      <c r="L505" s="8" t="s">
        <v>317</v>
      </c>
      <c r="M505" s="8" t="s">
        <v>318</v>
      </c>
      <c r="N505" s="21">
        <v>45</v>
      </c>
      <c r="O505" s="21" t="s">
        <v>139</v>
      </c>
      <c r="P505" s="8">
        <v>23</v>
      </c>
      <c r="Q505" s="8" t="s">
        <v>319</v>
      </c>
    </row>
    <row r="506" customHeight="1" spans="1:17">
      <c r="A506" s="36">
        <v>505</v>
      </c>
      <c r="B506" s="8" t="s">
        <v>67</v>
      </c>
      <c r="C506" s="12" t="s">
        <v>68</v>
      </c>
      <c r="D506" s="20">
        <v>1800</v>
      </c>
      <c r="E506" s="8" t="s">
        <v>337</v>
      </c>
      <c r="F506" s="12">
        <v>2000</v>
      </c>
      <c r="G506" s="12"/>
      <c r="H506" s="8">
        <v>1</v>
      </c>
      <c r="I506" s="8">
        <v>0</v>
      </c>
      <c r="J506" s="8" t="s">
        <v>316</v>
      </c>
      <c r="K506" s="8" t="s">
        <v>325</v>
      </c>
      <c r="L506" s="8" t="s">
        <v>317</v>
      </c>
      <c r="M506" s="8" t="s">
        <v>327</v>
      </c>
      <c r="N506" s="21" t="s">
        <v>69</v>
      </c>
      <c r="O506" s="23">
        <v>45176</v>
      </c>
      <c r="P506" s="8">
        <v>20</v>
      </c>
      <c r="Q506" s="8" t="s">
        <v>319</v>
      </c>
    </row>
    <row r="507" customHeight="1" spans="1:17">
      <c r="A507" s="36">
        <v>506</v>
      </c>
      <c r="B507" s="8" t="s">
        <v>87</v>
      </c>
      <c r="C507" s="12" t="s">
        <v>88</v>
      </c>
      <c r="D507" s="20">
        <v>19000</v>
      </c>
      <c r="E507" s="8" t="s">
        <v>337</v>
      </c>
      <c r="F507" s="12">
        <v>2004</v>
      </c>
      <c r="G507" s="12"/>
      <c r="H507" s="8">
        <v>0</v>
      </c>
      <c r="I507" s="8">
        <v>1</v>
      </c>
      <c r="J507" s="8" t="s">
        <v>316</v>
      </c>
      <c r="K507" s="8" t="s">
        <v>316</v>
      </c>
      <c r="L507" s="8" t="s">
        <v>317</v>
      </c>
      <c r="M507" s="8" t="s">
        <v>336</v>
      </c>
      <c r="N507" s="21" t="s">
        <v>216</v>
      </c>
      <c r="O507" s="21">
        <v>11</v>
      </c>
      <c r="P507" s="8">
        <v>22</v>
      </c>
      <c r="Q507" s="8" t="s">
        <v>319</v>
      </c>
    </row>
    <row r="508" customHeight="1" spans="1:17">
      <c r="A508" s="36">
        <v>507</v>
      </c>
      <c r="B508" s="8" t="s">
        <v>226</v>
      </c>
      <c r="C508" s="12" t="s">
        <v>227</v>
      </c>
      <c r="D508" s="20">
        <v>1200</v>
      </c>
      <c r="E508" s="8" t="s">
        <v>328</v>
      </c>
      <c r="F508" s="12">
        <v>2000</v>
      </c>
      <c r="G508" s="12"/>
      <c r="H508" s="8">
        <v>0</v>
      </c>
      <c r="I508" s="8">
        <v>0</v>
      </c>
      <c r="J508" s="8" t="s">
        <v>316</v>
      </c>
      <c r="K508" s="8" t="s">
        <v>325</v>
      </c>
      <c r="L508" s="8" t="s">
        <v>317</v>
      </c>
      <c r="M508" s="8" t="s">
        <v>335</v>
      </c>
      <c r="N508" s="21">
        <v>40</v>
      </c>
      <c r="O508" s="23">
        <v>45205</v>
      </c>
      <c r="P508" s="8">
        <v>20</v>
      </c>
      <c r="Q508" s="8" t="s">
        <v>319</v>
      </c>
    </row>
    <row r="509" customHeight="1" spans="3:7">
      <c r="C509" s="12"/>
      <c r="D509" s="25"/>
      <c r="F509" s="12"/>
      <c r="G509" s="12"/>
    </row>
    <row r="510" customHeight="1" spans="3:7">
      <c r="C510" s="12"/>
      <c r="D510" s="25"/>
      <c r="F510" s="12"/>
      <c r="G510" s="12"/>
    </row>
    <row r="511" customHeight="1" spans="3:7">
      <c r="C511" s="12"/>
      <c r="D511" s="25"/>
      <c r="F511" s="12"/>
      <c r="G511" s="12"/>
    </row>
    <row r="512" customHeight="1" spans="3:7">
      <c r="C512" s="12"/>
      <c r="D512" s="25"/>
      <c r="F512" s="12"/>
      <c r="G512" s="12"/>
    </row>
    <row r="513" customHeight="1" spans="3:7">
      <c r="C513" s="12"/>
      <c r="D513" s="25"/>
      <c r="F513" s="12"/>
      <c r="G513" s="12"/>
    </row>
    <row r="514" customHeight="1" spans="3:7">
      <c r="C514" s="12"/>
      <c r="D514" s="25"/>
      <c r="F514" s="12"/>
      <c r="G514" s="12"/>
    </row>
    <row r="515" customHeight="1" spans="3:7">
      <c r="C515" s="12"/>
      <c r="D515" s="25"/>
      <c r="F515" s="12"/>
      <c r="G515" s="12"/>
    </row>
    <row r="516" customHeight="1" spans="3:7">
      <c r="C516" s="12"/>
      <c r="D516" s="25"/>
      <c r="F516" s="12"/>
      <c r="G516" s="12"/>
    </row>
    <row r="517" customHeight="1" spans="3:7">
      <c r="C517" s="12"/>
      <c r="D517" s="25"/>
      <c r="F517" s="12"/>
      <c r="G517" s="12"/>
    </row>
    <row r="518" customHeight="1" spans="3:7">
      <c r="C518" s="12"/>
      <c r="D518" s="25"/>
      <c r="F518" s="12"/>
      <c r="G518" s="12"/>
    </row>
    <row r="519" customHeight="1" spans="3:7">
      <c r="C519" s="12"/>
      <c r="D519" s="25"/>
      <c r="F519" s="12"/>
      <c r="G519" s="12"/>
    </row>
    <row r="520" customHeight="1" spans="3:7">
      <c r="C520" s="12"/>
      <c r="D520" s="25"/>
      <c r="F520" s="12"/>
      <c r="G520" s="12"/>
    </row>
    <row r="521" customHeight="1" spans="3:7">
      <c r="C521" s="12"/>
      <c r="D521" s="25"/>
      <c r="F521" s="12"/>
      <c r="G521" s="12"/>
    </row>
    <row r="522" customHeight="1" spans="3:7">
      <c r="C522" s="12"/>
      <c r="D522" s="25"/>
      <c r="F522" s="12"/>
      <c r="G522" s="12"/>
    </row>
    <row r="523" customHeight="1" spans="3:7">
      <c r="C523" s="12"/>
      <c r="D523" s="25"/>
      <c r="F523" s="12"/>
      <c r="G523" s="12"/>
    </row>
    <row r="524" customHeight="1" spans="3:7">
      <c r="C524" s="12"/>
      <c r="D524" s="25"/>
      <c r="F524" s="12"/>
      <c r="G524" s="12"/>
    </row>
    <row r="525" customHeight="1" spans="3:7">
      <c r="C525" s="12"/>
      <c r="D525" s="25"/>
      <c r="F525" s="12"/>
      <c r="G525" s="12"/>
    </row>
    <row r="526" customHeight="1" spans="3:7">
      <c r="C526" s="12"/>
      <c r="D526" s="25"/>
      <c r="F526" s="12"/>
      <c r="G526" s="12"/>
    </row>
    <row r="527" customHeight="1" spans="3:7">
      <c r="C527" s="12"/>
      <c r="D527" s="25"/>
      <c r="F527" s="12"/>
      <c r="G527" s="12"/>
    </row>
    <row r="528" customHeight="1" spans="3:7">
      <c r="C528" s="12"/>
      <c r="D528" s="25"/>
      <c r="F528" s="12"/>
      <c r="G528" s="12"/>
    </row>
    <row r="529" customHeight="1" spans="3:7">
      <c r="C529" s="12"/>
      <c r="D529" s="25"/>
      <c r="F529" s="12"/>
      <c r="G529" s="12"/>
    </row>
    <row r="530" customHeight="1" spans="3:7">
      <c r="C530" s="12"/>
      <c r="D530" s="25"/>
      <c r="F530" s="12"/>
      <c r="G530" s="12"/>
    </row>
    <row r="531" customHeight="1" spans="3:7">
      <c r="C531" s="12"/>
      <c r="D531" s="25"/>
      <c r="F531" s="12"/>
      <c r="G531" s="12"/>
    </row>
    <row r="532" customHeight="1" spans="3:7">
      <c r="C532" s="12"/>
      <c r="D532" s="25"/>
      <c r="F532" s="12"/>
      <c r="G532" s="12"/>
    </row>
    <row r="533" customHeight="1" spans="3:7">
      <c r="C533" s="12"/>
      <c r="D533" s="25"/>
      <c r="F533" s="12"/>
      <c r="G533" s="12"/>
    </row>
    <row r="534" customHeight="1" spans="3:7">
      <c r="C534" s="12"/>
      <c r="D534" s="25"/>
      <c r="F534" s="12"/>
      <c r="G534" s="12"/>
    </row>
    <row r="535" customHeight="1" spans="3:7">
      <c r="C535" s="12"/>
      <c r="D535" s="25"/>
      <c r="F535" s="12"/>
      <c r="G535" s="12"/>
    </row>
    <row r="536" customHeight="1" spans="3:7">
      <c r="C536" s="12"/>
      <c r="D536" s="25"/>
      <c r="F536" s="12"/>
      <c r="G536" s="12"/>
    </row>
    <row r="537" customHeight="1" spans="3:7">
      <c r="C537" s="12"/>
      <c r="D537" s="25"/>
      <c r="F537" s="12"/>
      <c r="G537" s="12"/>
    </row>
    <row r="538" customHeight="1" spans="3:7">
      <c r="C538" s="12"/>
      <c r="D538" s="25"/>
      <c r="F538" s="12"/>
      <c r="G538" s="12"/>
    </row>
    <row r="539" customHeight="1" spans="3:7">
      <c r="C539" s="12"/>
      <c r="D539" s="25"/>
      <c r="F539" s="12"/>
      <c r="G539" s="12"/>
    </row>
    <row r="540" customHeight="1" spans="3:7">
      <c r="C540" s="12"/>
      <c r="D540" s="25"/>
      <c r="F540" s="12"/>
      <c r="G540" s="12"/>
    </row>
    <row r="541" customHeight="1" spans="3:7">
      <c r="C541" s="12"/>
      <c r="D541" s="25"/>
      <c r="F541" s="12"/>
      <c r="G541" s="12"/>
    </row>
    <row r="542" customHeight="1" spans="3:7">
      <c r="C542" s="12"/>
      <c r="D542" s="25"/>
      <c r="F542" s="12"/>
      <c r="G542" s="12"/>
    </row>
    <row r="543" customHeight="1" spans="3:7">
      <c r="C543" s="12"/>
      <c r="D543" s="25"/>
      <c r="F543" s="12"/>
      <c r="G543" s="12"/>
    </row>
    <row r="544" customHeight="1" spans="3:7">
      <c r="C544" s="12"/>
      <c r="D544" s="25"/>
      <c r="F544" s="12"/>
      <c r="G544" s="12"/>
    </row>
    <row r="545" customHeight="1" spans="3:7">
      <c r="C545" s="12"/>
      <c r="D545" s="25"/>
      <c r="F545" s="12"/>
      <c r="G545" s="12"/>
    </row>
    <row r="546" customHeight="1" spans="3:7">
      <c r="C546" s="12"/>
      <c r="D546" s="25"/>
      <c r="F546" s="12"/>
      <c r="G546" s="12"/>
    </row>
    <row r="547" customHeight="1" spans="3:7">
      <c r="C547" s="12"/>
      <c r="D547" s="25"/>
      <c r="F547" s="12"/>
      <c r="G547" s="12"/>
    </row>
    <row r="548" customHeight="1" spans="3:7">
      <c r="C548" s="12"/>
      <c r="D548" s="25"/>
      <c r="F548" s="12"/>
      <c r="G548" s="12"/>
    </row>
    <row r="549" customHeight="1" spans="3:7">
      <c r="C549" s="12"/>
      <c r="D549" s="25"/>
      <c r="F549" s="12"/>
      <c r="G549" s="12"/>
    </row>
    <row r="550" customHeight="1" spans="3:7">
      <c r="C550" s="12"/>
      <c r="D550" s="25"/>
      <c r="F550" s="12"/>
      <c r="G550" s="12"/>
    </row>
    <row r="551" customHeight="1" spans="3:7">
      <c r="C551" s="12"/>
      <c r="D551" s="25"/>
      <c r="F551" s="12"/>
      <c r="G551" s="12"/>
    </row>
    <row r="552" customHeight="1" spans="3:7">
      <c r="C552" s="12"/>
      <c r="D552" s="25"/>
      <c r="F552" s="12"/>
      <c r="G552" s="12"/>
    </row>
    <row r="553" customHeight="1" spans="3:7">
      <c r="C553" s="12"/>
      <c r="D553" s="25"/>
      <c r="F553" s="12"/>
      <c r="G553" s="12"/>
    </row>
    <row r="554" customHeight="1" spans="3:7">
      <c r="C554" s="12"/>
      <c r="D554" s="25"/>
      <c r="F554" s="12"/>
      <c r="G554" s="12"/>
    </row>
    <row r="555" customHeight="1" spans="3:7">
      <c r="C555" s="12"/>
      <c r="D555" s="25"/>
      <c r="F555" s="12"/>
      <c r="G555" s="12"/>
    </row>
    <row r="556" customHeight="1" spans="3:7">
      <c r="C556" s="12"/>
      <c r="D556" s="25"/>
      <c r="F556" s="12"/>
      <c r="G556" s="12"/>
    </row>
    <row r="557" customHeight="1" spans="3:7">
      <c r="C557" s="12"/>
      <c r="D557" s="25"/>
      <c r="F557" s="12"/>
      <c r="G557" s="12"/>
    </row>
    <row r="558" customHeight="1" spans="3:7">
      <c r="C558" s="12"/>
      <c r="D558" s="25"/>
      <c r="F558" s="12"/>
      <c r="G558" s="12"/>
    </row>
    <row r="559" customHeight="1" spans="3:7">
      <c r="C559" s="12"/>
      <c r="D559" s="25"/>
      <c r="F559" s="12"/>
      <c r="G559" s="12"/>
    </row>
    <row r="560" customHeight="1" spans="3:7">
      <c r="C560" s="12"/>
      <c r="D560" s="25"/>
      <c r="F560" s="12"/>
      <c r="G560" s="12"/>
    </row>
    <row r="561" customHeight="1" spans="3:7">
      <c r="C561" s="12"/>
      <c r="D561" s="25"/>
      <c r="F561" s="12"/>
      <c r="G561" s="12"/>
    </row>
    <row r="562" customHeight="1" spans="3:7">
      <c r="C562" s="12"/>
      <c r="D562" s="25"/>
      <c r="F562" s="12"/>
      <c r="G562" s="12"/>
    </row>
    <row r="563" customHeight="1" spans="3:7">
      <c r="C563" s="12"/>
      <c r="D563" s="25"/>
      <c r="F563" s="12"/>
      <c r="G563" s="12"/>
    </row>
    <row r="564" customHeight="1" spans="3:7">
      <c r="C564" s="12"/>
      <c r="D564" s="25"/>
      <c r="F564" s="12"/>
      <c r="G564" s="12"/>
    </row>
    <row r="565" customHeight="1" spans="3:7">
      <c r="C565" s="12"/>
      <c r="D565" s="25"/>
      <c r="F565" s="12"/>
      <c r="G565" s="12"/>
    </row>
    <row r="566" customHeight="1" spans="3:7">
      <c r="C566" s="12"/>
      <c r="D566" s="25"/>
      <c r="F566" s="12"/>
      <c r="G566" s="12"/>
    </row>
    <row r="567" customHeight="1" spans="3:7">
      <c r="C567" s="12"/>
      <c r="D567" s="25"/>
      <c r="F567" s="12"/>
      <c r="G567" s="12"/>
    </row>
    <row r="568" customHeight="1" spans="3:7">
      <c r="C568" s="12"/>
      <c r="D568" s="25"/>
      <c r="F568" s="12"/>
      <c r="G568" s="12"/>
    </row>
    <row r="569" customHeight="1" spans="3:7">
      <c r="C569" s="12"/>
      <c r="D569" s="25"/>
      <c r="F569" s="12"/>
      <c r="G569" s="12"/>
    </row>
    <row r="570" customHeight="1" spans="3:7">
      <c r="C570" s="12"/>
      <c r="D570" s="25"/>
      <c r="F570" s="12"/>
      <c r="G570" s="12"/>
    </row>
    <row r="571" customHeight="1" spans="3:7">
      <c r="C571" s="12"/>
      <c r="D571" s="25"/>
      <c r="F571" s="12"/>
      <c r="G571" s="12"/>
    </row>
    <row r="572" customHeight="1" spans="3:7">
      <c r="C572" s="12"/>
      <c r="D572" s="25"/>
      <c r="F572" s="12"/>
      <c r="G572" s="12"/>
    </row>
    <row r="573" customHeight="1" spans="3:7">
      <c r="C573" s="12"/>
      <c r="D573" s="25"/>
      <c r="F573" s="12"/>
      <c r="G573" s="12"/>
    </row>
    <row r="574" customHeight="1" spans="3:7">
      <c r="C574" s="12"/>
      <c r="D574" s="25"/>
      <c r="F574" s="12"/>
      <c r="G574" s="12"/>
    </row>
    <row r="575" customHeight="1" spans="3:7">
      <c r="C575" s="12"/>
      <c r="D575" s="25"/>
      <c r="F575" s="12"/>
      <c r="G575" s="12"/>
    </row>
    <row r="576" customHeight="1" spans="3:7">
      <c r="C576" s="12"/>
      <c r="D576" s="25"/>
      <c r="F576" s="12"/>
      <c r="G576" s="12"/>
    </row>
    <row r="577" customHeight="1" spans="3:7">
      <c r="C577" s="12"/>
      <c r="D577" s="25"/>
      <c r="F577" s="12"/>
      <c r="G577" s="12"/>
    </row>
    <row r="578" customHeight="1" spans="3:7">
      <c r="C578" s="12"/>
      <c r="D578" s="25"/>
      <c r="F578" s="12"/>
      <c r="G578" s="12"/>
    </row>
    <row r="579" customHeight="1" spans="3:7">
      <c r="C579" s="12"/>
      <c r="D579" s="25"/>
      <c r="F579" s="12"/>
      <c r="G579" s="12"/>
    </row>
    <row r="580" customHeight="1" spans="3:7">
      <c r="C580" s="12"/>
      <c r="D580" s="25"/>
      <c r="F580" s="12"/>
      <c r="G580" s="12"/>
    </row>
    <row r="581" customHeight="1" spans="3:7">
      <c r="C581" s="12"/>
      <c r="D581" s="25"/>
      <c r="F581" s="12"/>
      <c r="G581" s="12"/>
    </row>
    <row r="582" customHeight="1" spans="3:7">
      <c r="C582" s="12"/>
      <c r="D582" s="25"/>
      <c r="F582" s="12"/>
      <c r="G582" s="12"/>
    </row>
    <row r="583" customHeight="1" spans="3:7">
      <c r="C583" s="12"/>
      <c r="D583" s="25"/>
      <c r="F583" s="12"/>
      <c r="G583" s="12"/>
    </row>
    <row r="584" customHeight="1" spans="3:7">
      <c r="C584" s="12"/>
      <c r="D584" s="25"/>
      <c r="F584" s="12"/>
      <c r="G584" s="12"/>
    </row>
    <row r="585" customHeight="1" spans="3:7">
      <c r="C585" s="12"/>
      <c r="D585" s="25"/>
      <c r="F585" s="12"/>
      <c r="G585" s="12"/>
    </row>
    <row r="586" customHeight="1" spans="3:7">
      <c r="C586" s="12"/>
      <c r="D586" s="25"/>
      <c r="F586" s="12"/>
      <c r="G586" s="12"/>
    </row>
    <row r="587" customHeight="1" spans="3:7">
      <c r="C587" s="12"/>
      <c r="D587" s="25"/>
      <c r="F587" s="12"/>
      <c r="G587" s="12"/>
    </row>
    <row r="588" customHeight="1" spans="3:7">
      <c r="C588" s="12"/>
      <c r="D588" s="25"/>
      <c r="F588" s="12"/>
      <c r="G588" s="12"/>
    </row>
    <row r="589" customHeight="1" spans="3:7">
      <c r="C589" s="12"/>
      <c r="D589" s="25"/>
      <c r="F589" s="12"/>
      <c r="G589" s="12"/>
    </row>
    <row r="590" customHeight="1" spans="3:7">
      <c r="C590" s="12"/>
      <c r="D590" s="25"/>
      <c r="F590" s="12"/>
      <c r="G590" s="12"/>
    </row>
    <row r="591" customHeight="1" spans="3:7">
      <c r="C591" s="12"/>
      <c r="D591" s="25"/>
      <c r="F591" s="12"/>
      <c r="G591" s="12"/>
    </row>
    <row r="592" customHeight="1" spans="3:7">
      <c r="C592" s="12"/>
      <c r="D592" s="25"/>
      <c r="F592" s="12"/>
      <c r="G592" s="12"/>
    </row>
    <row r="593" customHeight="1" spans="3:7">
      <c r="C593" s="12"/>
      <c r="D593" s="25"/>
      <c r="F593" s="12"/>
      <c r="G593" s="12"/>
    </row>
    <row r="594" customHeight="1" spans="3:7">
      <c r="C594" s="12"/>
      <c r="D594" s="25"/>
      <c r="F594" s="12"/>
      <c r="G594" s="12"/>
    </row>
    <row r="595" customHeight="1" spans="3:7">
      <c r="C595" s="12"/>
      <c r="D595" s="25"/>
      <c r="F595" s="12"/>
      <c r="G595" s="12"/>
    </row>
    <row r="596" customHeight="1" spans="3:7">
      <c r="C596" s="12"/>
      <c r="D596" s="25"/>
      <c r="F596" s="12"/>
      <c r="G596" s="12"/>
    </row>
    <row r="597" customHeight="1" spans="3:7">
      <c r="C597" s="12"/>
      <c r="D597" s="25"/>
      <c r="F597" s="12"/>
      <c r="G597" s="12"/>
    </row>
    <row r="598" customHeight="1" spans="3:7">
      <c r="C598" s="12"/>
      <c r="D598" s="25"/>
      <c r="F598" s="12"/>
      <c r="G598" s="12"/>
    </row>
    <row r="599" customHeight="1" spans="3:7">
      <c r="C599" s="12"/>
      <c r="D599" s="25"/>
      <c r="F599" s="12"/>
      <c r="G599" s="12"/>
    </row>
    <row r="600" customHeight="1" spans="3:7">
      <c r="C600" s="12"/>
      <c r="D600" s="25"/>
      <c r="F600" s="12"/>
      <c r="G600" s="12"/>
    </row>
    <row r="601" customHeight="1" spans="3:7">
      <c r="C601" s="12"/>
      <c r="D601" s="25"/>
      <c r="F601" s="12"/>
      <c r="G601" s="12"/>
    </row>
    <row r="602" customHeight="1" spans="3:7">
      <c r="C602" s="12"/>
      <c r="D602" s="25"/>
      <c r="F602" s="12"/>
      <c r="G602" s="12"/>
    </row>
    <row r="603" customHeight="1" spans="3:7">
      <c r="C603" s="12"/>
      <c r="D603" s="25"/>
      <c r="F603" s="12"/>
      <c r="G603" s="12"/>
    </row>
    <row r="604" customHeight="1" spans="3:7">
      <c r="C604" s="12"/>
      <c r="D604" s="25"/>
      <c r="F604" s="12"/>
      <c r="G604" s="12"/>
    </row>
    <row r="605" customHeight="1" spans="3:7">
      <c r="C605" s="12"/>
      <c r="D605" s="25"/>
      <c r="F605" s="12"/>
      <c r="G605" s="12"/>
    </row>
    <row r="606" customHeight="1" spans="3:7">
      <c r="C606" s="12"/>
      <c r="D606" s="25"/>
      <c r="F606" s="12"/>
      <c r="G606" s="12"/>
    </row>
    <row r="607" customHeight="1" spans="3:7">
      <c r="C607" s="12"/>
      <c r="D607" s="25"/>
      <c r="F607" s="12"/>
      <c r="G607" s="12"/>
    </row>
    <row r="608" customHeight="1" spans="3:7">
      <c r="C608" s="12"/>
      <c r="D608" s="25"/>
      <c r="F608" s="12"/>
      <c r="G608" s="12"/>
    </row>
    <row r="609" customHeight="1" spans="3:7">
      <c r="C609" s="12"/>
      <c r="D609" s="25"/>
      <c r="F609" s="12"/>
      <c r="G609" s="12"/>
    </row>
    <row r="610" customHeight="1" spans="3:7">
      <c r="C610" s="12"/>
      <c r="D610" s="25"/>
      <c r="F610" s="12"/>
      <c r="G610" s="12"/>
    </row>
    <row r="611" customHeight="1" spans="3:7">
      <c r="C611" s="12"/>
      <c r="D611" s="25"/>
      <c r="F611" s="12"/>
      <c r="G611" s="12"/>
    </row>
    <row r="612" customHeight="1" spans="3:7">
      <c r="C612" s="12"/>
      <c r="D612" s="25"/>
      <c r="F612" s="12"/>
      <c r="G612" s="12"/>
    </row>
    <row r="613" customHeight="1" spans="3:7">
      <c r="C613" s="12"/>
      <c r="D613" s="25"/>
      <c r="F613" s="12"/>
      <c r="G613" s="12"/>
    </row>
    <row r="614" customHeight="1" spans="3:7">
      <c r="C614" s="12"/>
      <c r="D614" s="25"/>
      <c r="F614" s="12"/>
      <c r="G614" s="12"/>
    </row>
    <row r="615" customHeight="1" spans="3:7">
      <c r="C615" s="12"/>
      <c r="D615" s="25"/>
      <c r="F615" s="12"/>
      <c r="G615" s="12"/>
    </row>
    <row r="616" customHeight="1" spans="3:7">
      <c r="C616" s="12"/>
      <c r="D616" s="25"/>
      <c r="F616" s="12"/>
      <c r="G616" s="12"/>
    </row>
    <row r="617" customHeight="1" spans="3:7">
      <c r="C617" s="12"/>
      <c r="D617" s="25"/>
      <c r="F617" s="12"/>
      <c r="G617" s="12"/>
    </row>
    <row r="618" customHeight="1" spans="3:7">
      <c r="C618" s="12"/>
      <c r="D618" s="25"/>
      <c r="F618" s="12"/>
      <c r="G618" s="12"/>
    </row>
    <row r="619" customHeight="1" spans="3:7">
      <c r="C619" s="12"/>
      <c r="D619" s="25"/>
      <c r="F619" s="12"/>
      <c r="G619" s="12"/>
    </row>
    <row r="620" customHeight="1" spans="3:7">
      <c r="C620" s="12"/>
      <c r="D620" s="25"/>
      <c r="F620" s="12"/>
      <c r="G620" s="12"/>
    </row>
    <row r="621" customHeight="1" spans="3:7">
      <c r="C621" s="12"/>
      <c r="D621" s="25"/>
      <c r="F621" s="12"/>
      <c r="G621" s="12"/>
    </row>
    <row r="622" customHeight="1" spans="3:7">
      <c r="C622" s="12"/>
      <c r="D622" s="25"/>
      <c r="F622" s="12"/>
      <c r="G622" s="12"/>
    </row>
    <row r="623" customHeight="1" spans="3:7">
      <c r="C623" s="12"/>
      <c r="D623" s="25"/>
      <c r="F623" s="12"/>
      <c r="G623" s="12"/>
    </row>
    <row r="624" customHeight="1" spans="3:7">
      <c r="C624" s="12"/>
      <c r="D624" s="25"/>
      <c r="F624" s="12"/>
      <c r="G624" s="12"/>
    </row>
    <row r="625" customHeight="1" spans="3:7">
      <c r="C625" s="12"/>
      <c r="D625" s="25"/>
      <c r="F625" s="12"/>
      <c r="G625" s="12"/>
    </row>
    <row r="626" customHeight="1" spans="3:7">
      <c r="C626" s="12"/>
      <c r="D626" s="25"/>
      <c r="F626" s="12"/>
      <c r="G626" s="12"/>
    </row>
    <row r="627" customHeight="1" spans="3:7">
      <c r="C627" s="12"/>
      <c r="D627" s="25"/>
      <c r="F627" s="12"/>
      <c r="G627" s="12"/>
    </row>
    <row r="628" customHeight="1" spans="3:7">
      <c r="C628" s="12"/>
      <c r="D628" s="25"/>
      <c r="F628" s="12"/>
      <c r="G628" s="12"/>
    </row>
    <row r="629" customHeight="1" spans="3:7">
      <c r="C629" s="12"/>
      <c r="D629" s="25"/>
      <c r="F629" s="12"/>
      <c r="G629" s="12"/>
    </row>
    <row r="630" customHeight="1" spans="3:7">
      <c r="C630" s="12"/>
      <c r="D630" s="25"/>
      <c r="F630" s="12"/>
      <c r="G630" s="12"/>
    </row>
    <row r="631" customHeight="1" spans="3:7">
      <c r="C631" s="12"/>
      <c r="D631" s="25"/>
      <c r="F631" s="12"/>
      <c r="G631" s="12"/>
    </row>
    <row r="632" customHeight="1" spans="3:7">
      <c r="C632" s="12"/>
      <c r="D632" s="25"/>
      <c r="F632" s="12"/>
      <c r="G632" s="12"/>
    </row>
    <row r="633" customHeight="1" spans="3:7">
      <c r="C633" s="12"/>
      <c r="D633" s="25"/>
      <c r="F633" s="12"/>
      <c r="G633" s="12"/>
    </row>
    <row r="634" customHeight="1" spans="3:7">
      <c r="C634" s="12"/>
      <c r="D634" s="25"/>
      <c r="F634" s="12"/>
      <c r="G634" s="12"/>
    </row>
    <row r="635" customHeight="1" spans="3:7">
      <c r="C635" s="12"/>
      <c r="D635" s="25"/>
      <c r="F635" s="12"/>
      <c r="G635" s="12"/>
    </row>
    <row r="636" customHeight="1" spans="3:7">
      <c r="C636" s="12"/>
      <c r="D636" s="25"/>
      <c r="F636" s="12"/>
      <c r="G636" s="12"/>
    </row>
    <row r="637" customHeight="1" spans="3:7">
      <c r="C637" s="12"/>
      <c r="D637" s="25"/>
      <c r="F637" s="12"/>
      <c r="G637" s="12"/>
    </row>
    <row r="638" customHeight="1" spans="3:7">
      <c r="C638" s="12"/>
      <c r="D638" s="25"/>
      <c r="F638" s="12"/>
      <c r="G638" s="12"/>
    </row>
    <row r="639" customHeight="1" spans="3:7">
      <c r="C639" s="12"/>
      <c r="D639" s="25"/>
      <c r="F639" s="12"/>
      <c r="G639" s="12"/>
    </row>
    <row r="640" customHeight="1" spans="3:7">
      <c r="C640" s="12"/>
      <c r="D640" s="25"/>
      <c r="F640" s="12"/>
      <c r="G640" s="12"/>
    </row>
    <row r="641" customHeight="1" spans="3:7">
      <c r="C641" s="12"/>
      <c r="D641" s="25"/>
      <c r="F641" s="12"/>
      <c r="G641" s="12"/>
    </row>
    <row r="642" customHeight="1" spans="3:7">
      <c r="C642" s="12"/>
      <c r="D642" s="25"/>
      <c r="F642" s="12"/>
      <c r="G642" s="12"/>
    </row>
    <row r="643" customHeight="1" spans="3:7">
      <c r="C643" s="12"/>
      <c r="D643" s="25"/>
      <c r="F643" s="12"/>
      <c r="G643" s="12"/>
    </row>
    <row r="644" customHeight="1" spans="3:7">
      <c r="C644" s="12"/>
      <c r="D644" s="25"/>
      <c r="F644" s="12"/>
      <c r="G644" s="12"/>
    </row>
    <row r="645" customHeight="1" spans="3:7">
      <c r="C645" s="12"/>
      <c r="D645" s="25"/>
      <c r="F645" s="12"/>
      <c r="G645" s="12"/>
    </row>
    <row r="646" customHeight="1" spans="3:7">
      <c r="C646" s="12"/>
      <c r="D646" s="25"/>
      <c r="F646" s="12"/>
      <c r="G646" s="12"/>
    </row>
    <row r="647" customHeight="1" spans="3:7">
      <c r="C647" s="12"/>
      <c r="D647" s="25"/>
      <c r="F647" s="12"/>
      <c r="G647" s="12"/>
    </row>
    <row r="648" customHeight="1" spans="3:7">
      <c r="C648" s="12"/>
      <c r="D648" s="25"/>
      <c r="F648" s="12"/>
      <c r="G648" s="12"/>
    </row>
    <row r="649" customHeight="1" spans="3:7">
      <c r="C649" s="12"/>
      <c r="D649" s="25"/>
      <c r="F649" s="12"/>
      <c r="G649" s="12"/>
    </row>
    <row r="650" customHeight="1" spans="3:7">
      <c r="C650" s="12"/>
      <c r="D650" s="25"/>
      <c r="F650" s="12"/>
      <c r="G650" s="12"/>
    </row>
    <row r="651" customHeight="1" spans="3:7">
      <c r="C651" s="12"/>
      <c r="D651" s="25"/>
      <c r="F651" s="12"/>
      <c r="G651" s="12"/>
    </row>
    <row r="652" customHeight="1" spans="3:7">
      <c r="C652" s="12"/>
      <c r="D652" s="25"/>
      <c r="F652" s="12"/>
      <c r="G652" s="12"/>
    </row>
    <row r="653" customHeight="1" spans="3:7">
      <c r="C653" s="12"/>
      <c r="D653" s="25"/>
      <c r="F653" s="12"/>
      <c r="G653" s="12"/>
    </row>
    <row r="654" customHeight="1" spans="3:7">
      <c r="C654" s="12"/>
      <c r="D654" s="25"/>
      <c r="F654" s="12"/>
      <c r="G654" s="12"/>
    </row>
    <row r="655" customHeight="1" spans="3:7">
      <c r="C655" s="12"/>
      <c r="D655" s="25"/>
      <c r="F655" s="12"/>
      <c r="G655" s="12"/>
    </row>
    <row r="656" customHeight="1" spans="3:7">
      <c r="C656" s="12"/>
      <c r="D656" s="25"/>
      <c r="F656" s="12"/>
      <c r="G656" s="12"/>
    </row>
    <row r="657" customHeight="1" spans="3:7">
      <c r="C657" s="12"/>
      <c r="D657" s="25"/>
      <c r="F657" s="12"/>
      <c r="G657" s="12"/>
    </row>
    <row r="658" customHeight="1" spans="3:7">
      <c r="C658" s="12"/>
      <c r="D658" s="25"/>
      <c r="F658" s="12"/>
      <c r="G658" s="12"/>
    </row>
    <row r="659" customHeight="1" spans="3:7">
      <c r="C659" s="12"/>
      <c r="D659" s="25"/>
      <c r="F659" s="12"/>
      <c r="G659" s="12"/>
    </row>
    <row r="660" customHeight="1" spans="3:7">
      <c r="C660" s="12"/>
      <c r="D660" s="25"/>
      <c r="F660" s="12"/>
      <c r="G660" s="12"/>
    </row>
    <row r="661" customHeight="1" spans="3:7">
      <c r="C661" s="12"/>
      <c r="D661" s="25"/>
      <c r="F661" s="12"/>
      <c r="G661" s="12"/>
    </row>
    <row r="662" customHeight="1" spans="3:7">
      <c r="C662" s="12"/>
      <c r="D662" s="25"/>
      <c r="F662" s="12"/>
      <c r="G662" s="12"/>
    </row>
    <row r="663" customHeight="1" spans="3:7">
      <c r="C663" s="12"/>
      <c r="D663" s="25"/>
      <c r="F663" s="12"/>
      <c r="G663" s="12"/>
    </row>
    <row r="664" customHeight="1" spans="3:7">
      <c r="C664" s="12"/>
      <c r="D664" s="25"/>
      <c r="F664" s="12"/>
      <c r="G664" s="12"/>
    </row>
    <row r="665" customHeight="1" spans="3:7">
      <c r="C665" s="12"/>
      <c r="D665" s="25"/>
      <c r="F665" s="12"/>
      <c r="G665" s="12"/>
    </row>
    <row r="666" customHeight="1" spans="3:7">
      <c r="C666" s="12"/>
      <c r="D666" s="25"/>
      <c r="F666" s="12"/>
      <c r="G666" s="12"/>
    </row>
    <row r="667" customHeight="1" spans="3:7">
      <c r="C667" s="12"/>
      <c r="D667" s="25"/>
      <c r="F667" s="12"/>
      <c r="G667" s="12"/>
    </row>
    <row r="668" customHeight="1" spans="3:7">
      <c r="C668" s="12"/>
      <c r="D668" s="25"/>
      <c r="F668" s="12"/>
      <c r="G668" s="12"/>
    </row>
    <row r="669" customHeight="1" spans="3:7">
      <c r="C669" s="12"/>
      <c r="D669" s="25"/>
      <c r="F669" s="12"/>
      <c r="G669" s="12"/>
    </row>
    <row r="670" customHeight="1" spans="3:7">
      <c r="C670" s="12"/>
      <c r="D670" s="25"/>
      <c r="F670" s="12"/>
      <c r="G670" s="12"/>
    </row>
    <row r="671" customHeight="1" spans="3:7">
      <c r="C671" s="12"/>
      <c r="D671" s="25"/>
      <c r="F671" s="12"/>
      <c r="G671" s="12"/>
    </row>
    <row r="672" customHeight="1" spans="3:7">
      <c r="C672" s="12"/>
      <c r="D672" s="25"/>
      <c r="F672" s="12"/>
      <c r="G672" s="12"/>
    </row>
    <row r="673" customHeight="1" spans="3:7">
      <c r="C673" s="12"/>
      <c r="D673" s="25"/>
      <c r="F673" s="12"/>
      <c r="G673" s="12"/>
    </row>
    <row r="674" customHeight="1" spans="3:7">
      <c r="C674" s="12"/>
      <c r="D674" s="25"/>
      <c r="F674" s="12"/>
      <c r="G674" s="12"/>
    </row>
    <row r="675" customHeight="1" spans="3:7">
      <c r="C675" s="12"/>
      <c r="D675" s="25"/>
      <c r="F675" s="12"/>
      <c r="G675" s="12"/>
    </row>
    <row r="676" customHeight="1" spans="3:7">
      <c r="C676" s="12"/>
      <c r="D676" s="25"/>
      <c r="F676" s="12"/>
      <c r="G676" s="12"/>
    </row>
    <row r="677" customHeight="1" spans="3:7">
      <c r="C677" s="12"/>
      <c r="D677" s="25"/>
      <c r="F677" s="12"/>
      <c r="G677" s="12"/>
    </row>
    <row r="678" customHeight="1" spans="3:7">
      <c r="C678" s="12"/>
      <c r="D678" s="25"/>
      <c r="F678" s="12"/>
      <c r="G678" s="12"/>
    </row>
    <row r="679" customHeight="1" spans="3:7">
      <c r="C679" s="12"/>
      <c r="D679" s="25"/>
      <c r="F679" s="12"/>
      <c r="G679" s="12"/>
    </row>
    <row r="680" customHeight="1" spans="3:7">
      <c r="C680" s="12"/>
      <c r="D680" s="25"/>
      <c r="F680" s="12"/>
      <c r="G680" s="12"/>
    </row>
    <row r="681" customHeight="1" spans="3:7">
      <c r="C681" s="12"/>
      <c r="D681" s="25"/>
      <c r="F681" s="12"/>
      <c r="G681" s="12"/>
    </row>
    <row r="682" customHeight="1" spans="3:7">
      <c r="C682" s="12"/>
      <c r="D682" s="25"/>
      <c r="F682" s="12"/>
      <c r="G682" s="12"/>
    </row>
    <row r="683" customHeight="1" spans="3:7">
      <c r="C683" s="12"/>
      <c r="D683" s="25"/>
      <c r="F683" s="12"/>
      <c r="G683" s="12"/>
    </row>
    <row r="684" customHeight="1" spans="3:7">
      <c r="C684" s="12"/>
      <c r="D684" s="25"/>
      <c r="F684" s="12"/>
      <c r="G684" s="12"/>
    </row>
    <row r="685" customHeight="1" spans="3:7">
      <c r="C685" s="12"/>
      <c r="D685" s="25"/>
      <c r="F685" s="12"/>
      <c r="G685" s="12"/>
    </row>
    <row r="686" customHeight="1" spans="3:7">
      <c r="C686" s="12"/>
      <c r="D686" s="25"/>
      <c r="F686" s="12"/>
      <c r="G686" s="12"/>
    </row>
    <row r="687" customHeight="1" spans="3:7">
      <c r="C687" s="12"/>
      <c r="D687" s="25"/>
      <c r="F687" s="12"/>
      <c r="G687" s="12"/>
    </row>
    <row r="688" customHeight="1" spans="3:7">
      <c r="C688" s="12"/>
      <c r="D688" s="25"/>
      <c r="F688" s="12"/>
      <c r="G688" s="12"/>
    </row>
    <row r="689" customHeight="1" spans="3:7">
      <c r="C689" s="12"/>
      <c r="D689" s="25"/>
      <c r="F689" s="12"/>
      <c r="G689" s="12"/>
    </row>
    <row r="690" customHeight="1" spans="3:7">
      <c r="C690" s="12"/>
      <c r="D690" s="25"/>
      <c r="F690" s="12"/>
      <c r="G690" s="12"/>
    </row>
    <row r="691" customHeight="1" spans="3:7">
      <c r="C691" s="12"/>
      <c r="D691" s="25"/>
      <c r="F691" s="12"/>
      <c r="G691" s="12"/>
    </row>
    <row r="692" customHeight="1" spans="3:7">
      <c r="C692" s="12"/>
      <c r="D692" s="25"/>
      <c r="F692" s="12"/>
      <c r="G692" s="12"/>
    </row>
    <row r="693" customHeight="1" spans="3:7">
      <c r="C693" s="12"/>
      <c r="D693" s="25"/>
      <c r="F693" s="12"/>
      <c r="G693" s="12"/>
    </row>
    <row r="694" customHeight="1" spans="3:7">
      <c r="C694" s="12"/>
      <c r="D694" s="25"/>
      <c r="F694" s="12"/>
      <c r="G694" s="12"/>
    </row>
    <row r="695" customHeight="1" spans="3:7">
      <c r="C695" s="12"/>
      <c r="D695" s="25"/>
      <c r="F695" s="12"/>
      <c r="G695" s="12"/>
    </row>
    <row r="696" customHeight="1" spans="3:7">
      <c r="C696" s="12"/>
      <c r="D696" s="25"/>
      <c r="F696" s="12"/>
      <c r="G696" s="12"/>
    </row>
    <row r="697" customHeight="1" spans="3:7">
      <c r="C697" s="12"/>
      <c r="D697" s="25"/>
      <c r="F697" s="12"/>
      <c r="G697" s="12"/>
    </row>
    <row r="698" customHeight="1" spans="3:7">
      <c r="C698" s="12"/>
      <c r="D698" s="25"/>
      <c r="F698" s="12"/>
      <c r="G698" s="12"/>
    </row>
    <row r="699" customHeight="1" spans="3:7">
      <c r="C699" s="12"/>
      <c r="D699" s="25"/>
      <c r="F699" s="12"/>
      <c r="G699" s="12"/>
    </row>
    <row r="700" customHeight="1" spans="3:7">
      <c r="C700" s="12"/>
      <c r="D700" s="25"/>
      <c r="F700" s="12"/>
      <c r="G700" s="12"/>
    </row>
    <row r="701" customHeight="1" spans="3:7">
      <c r="C701" s="12"/>
      <c r="D701" s="25"/>
      <c r="F701" s="12"/>
      <c r="G701" s="12"/>
    </row>
    <row r="702" customHeight="1" spans="3:7">
      <c r="C702" s="12"/>
      <c r="D702" s="25"/>
      <c r="F702" s="12"/>
      <c r="G702" s="12"/>
    </row>
    <row r="703" customHeight="1" spans="3:7">
      <c r="C703" s="12"/>
      <c r="D703" s="25"/>
      <c r="F703" s="12"/>
      <c r="G703" s="12"/>
    </row>
    <row r="704" customHeight="1" spans="3:7">
      <c r="C704" s="12"/>
      <c r="D704" s="25"/>
      <c r="F704" s="12"/>
      <c r="G704" s="12"/>
    </row>
    <row r="705" customHeight="1" spans="3:7">
      <c r="C705" s="12"/>
      <c r="D705" s="25"/>
      <c r="F705" s="12"/>
      <c r="G705" s="12"/>
    </row>
    <row r="706" customHeight="1" spans="3:7">
      <c r="C706" s="12"/>
      <c r="D706" s="25"/>
      <c r="F706" s="12"/>
      <c r="G706" s="12"/>
    </row>
    <row r="707" customHeight="1" spans="3:7">
      <c r="C707" s="12"/>
      <c r="D707" s="25"/>
      <c r="F707" s="12"/>
      <c r="G707" s="12"/>
    </row>
    <row r="708" customHeight="1" spans="3:7">
      <c r="C708" s="12"/>
      <c r="D708" s="25"/>
      <c r="F708" s="12"/>
      <c r="G708" s="12"/>
    </row>
    <row r="709" customHeight="1" spans="3:7">
      <c r="C709" s="12"/>
      <c r="D709" s="25"/>
      <c r="F709" s="12"/>
      <c r="G709" s="12"/>
    </row>
    <row r="710" customHeight="1" spans="3:7">
      <c r="C710" s="12"/>
      <c r="D710" s="25"/>
      <c r="F710" s="12"/>
      <c r="G710" s="12"/>
    </row>
    <row r="711" customHeight="1" spans="3:7">
      <c r="C711" s="12"/>
      <c r="D711" s="25"/>
      <c r="F711" s="12"/>
      <c r="G711" s="12"/>
    </row>
    <row r="712" customHeight="1" spans="3:7">
      <c r="C712" s="12"/>
      <c r="D712" s="25"/>
      <c r="F712" s="12"/>
      <c r="G712" s="12"/>
    </row>
    <row r="713" customHeight="1" spans="3:7">
      <c r="C713" s="12"/>
      <c r="D713" s="25"/>
      <c r="F713" s="12"/>
      <c r="G713" s="12"/>
    </row>
    <row r="714" customHeight="1" spans="3:7">
      <c r="C714" s="12"/>
      <c r="D714" s="25"/>
      <c r="F714" s="12"/>
      <c r="G714" s="12"/>
    </row>
    <row r="715" customHeight="1" spans="3:7">
      <c r="C715" s="12"/>
      <c r="D715" s="25"/>
      <c r="F715" s="12"/>
      <c r="G715" s="12"/>
    </row>
    <row r="716" customHeight="1" spans="3:7">
      <c r="C716" s="12"/>
      <c r="D716" s="25"/>
      <c r="F716" s="12"/>
      <c r="G716" s="12"/>
    </row>
    <row r="717" customHeight="1" spans="3:7">
      <c r="C717" s="12"/>
      <c r="D717" s="25"/>
      <c r="F717" s="12"/>
      <c r="G717" s="12"/>
    </row>
    <row r="718" customHeight="1" spans="3:7">
      <c r="C718" s="12"/>
      <c r="D718" s="25"/>
      <c r="F718" s="12"/>
      <c r="G718" s="12"/>
    </row>
    <row r="719" customHeight="1" spans="3:7">
      <c r="C719" s="12"/>
      <c r="D719" s="25"/>
      <c r="F719" s="12"/>
      <c r="G719" s="12"/>
    </row>
    <row r="720" customHeight="1" spans="3:7">
      <c r="C720" s="12"/>
      <c r="D720" s="25"/>
      <c r="F720" s="12"/>
      <c r="G720" s="12"/>
    </row>
    <row r="721" customHeight="1" spans="3:7">
      <c r="C721" s="12"/>
      <c r="D721" s="25"/>
      <c r="F721" s="12"/>
      <c r="G721" s="12"/>
    </row>
    <row r="722" customHeight="1" spans="3:7">
      <c r="C722" s="12"/>
      <c r="D722" s="25"/>
      <c r="F722" s="12"/>
      <c r="G722" s="12"/>
    </row>
    <row r="723" customHeight="1" spans="3:7">
      <c r="C723" s="12"/>
      <c r="D723" s="25"/>
      <c r="F723" s="12"/>
      <c r="G723" s="12"/>
    </row>
    <row r="724" customHeight="1" spans="3:7">
      <c r="C724" s="12"/>
      <c r="D724" s="25"/>
      <c r="F724" s="12"/>
      <c r="G724" s="12"/>
    </row>
    <row r="725" customHeight="1" spans="3:7">
      <c r="C725" s="12"/>
      <c r="D725" s="25"/>
      <c r="F725" s="12"/>
      <c r="G725" s="12"/>
    </row>
    <row r="726" customHeight="1" spans="3:7">
      <c r="C726" s="12"/>
      <c r="D726" s="25"/>
      <c r="F726" s="12"/>
      <c r="G726" s="12"/>
    </row>
    <row r="727" customHeight="1" spans="3:7">
      <c r="C727" s="12"/>
      <c r="D727" s="25"/>
      <c r="F727" s="12"/>
      <c r="G727" s="12"/>
    </row>
    <row r="728" customHeight="1" spans="3:7">
      <c r="C728" s="12"/>
      <c r="D728" s="25"/>
      <c r="F728" s="12"/>
      <c r="G728" s="12"/>
    </row>
    <row r="729" customHeight="1" spans="3:7">
      <c r="C729" s="12"/>
      <c r="D729" s="25"/>
      <c r="F729" s="12"/>
      <c r="G729" s="12"/>
    </row>
    <row r="730" customHeight="1" spans="3:7">
      <c r="C730" s="12"/>
      <c r="D730" s="25"/>
      <c r="F730" s="12"/>
      <c r="G730" s="12"/>
    </row>
    <row r="731" customHeight="1" spans="3:7">
      <c r="C731" s="12"/>
      <c r="D731" s="25"/>
      <c r="F731" s="12"/>
      <c r="G731" s="12"/>
    </row>
    <row r="732" customHeight="1" spans="3:7">
      <c r="C732" s="12"/>
      <c r="D732" s="25"/>
      <c r="F732" s="12"/>
      <c r="G732" s="12"/>
    </row>
    <row r="733" customHeight="1" spans="3:7">
      <c r="C733" s="12"/>
      <c r="D733" s="25"/>
      <c r="F733" s="12"/>
      <c r="G733" s="12"/>
    </row>
    <row r="734" customHeight="1" spans="3:7">
      <c r="C734" s="12"/>
      <c r="D734" s="25"/>
      <c r="F734" s="12"/>
      <c r="G734" s="12"/>
    </row>
    <row r="735" customHeight="1" spans="3:7">
      <c r="C735" s="12"/>
      <c r="D735" s="25"/>
      <c r="F735" s="12"/>
      <c r="G735" s="12"/>
    </row>
    <row r="736" customHeight="1" spans="3:7">
      <c r="C736" s="12"/>
      <c r="D736" s="25"/>
      <c r="F736" s="12"/>
      <c r="G736" s="12"/>
    </row>
    <row r="737" customHeight="1" spans="3:7">
      <c r="C737" s="12"/>
      <c r="D737" s="25"/>
      <c r="F737" s="12"/>
      <c r="G737" s="12"/>
    </row>
    <row r="738" customHeight="1" spans="3:7">
      <c r="C738" s="12"/>
      <c r="D738" s="25"/>
      <c r="F738" s="12"/>
      <c r="G738" s="12"/>
    </row>
    <row r="739" customHeight="1" spans="3:7">
      <c r="C739" s="12"/>
      <c r="D739" s="25"/>
      <c r="F739" s="12"/>
      <c r="G739" s="12"/>
    </row>
    <row r="740" customHeight="1" spans="3:7">
      <c r="C740" s="12"/>
      <c r="D740" s="25"/>
      <c r="F740" s="12"/>
      <c r="G740" s="12"/>
    </row>
    <row r="741" customHeight="1" spans="3:7">
      <c r="C741" s="12"/>
      <c r="D741" s="25"/>
      <c r="F741" s="12"/>
      <c r="G741" s="12"/>
    </row>
    <row r="742" customHeight="1" spans="3:7">
      <c r="C742" s="12"/>
      <c r="D742" s="25"/>
      <c r="F742" s="12"/>
      <c r="G742" s="12"/>
    </row>
    <row r="743" customHeight="1" spans="3:7">
      <c r="C743" s="12"/>
      <c r="D743" s="25"/>
      <c r="F743" s="12"/>
      <c r="G743" s="12"/>
    </row>
    <row r="744" customHeight="1" spans="3:7">
      <c r="C744" s="12"/>
      <c r="D744" s="25"/>
      <c r="F744" s="12"/>
      <c r="G744" s="12"/>
    </row>
    <row r="745" customHeight="1" spans="3:7">
      <c r="C745" s="12"/>
      <c r="D745" s="25"/>
      <c r="F745" s="12"/>
      <c r="G745" s="12"/>
    </row>
    <row r="746" customHeight="1" spans="3:7">
      <c r="C746" s="12"/>
      <c r="D746" s="25"/>
      <c r="F746" s="12"/>
      <c r="G746" s="12"/>
    </row>
    <row r="747" customHeight="1" spans="3:7">
      <c r="C747" s="12"/>
      <c r="D747" s="25"/>
      <c r="F747" s="12"/>
      <c r="G747" s="12"/>
    </row>
    <row r="748" customHeight="1" spans="3:7">
      <c r="C748" s="12"/>
      <c r="D748" s="25"/>
      <c r="F748" s="12"/>
      <c r="G748" s="12"/>
    </row>
    <row r="749" customHeight="1" spans="3:7">
      <c r="C749" s="12"/>
      <c r="D749" s="25"/>
      <c r="F749" s="12"/>
      <c r="G749" s="12"/>
    </row>
    <row r="750" customHeight="1" spans="3:7">
      <c r="C750" s="12"/>
      <c r="D750" s="25"/>
      <c r="F750" s="12"/>
      <c r="G750" s="12"/>
    </row>
    <row r="751" customHeight="1" spans="3:7">
      <c r="C751" s="12"/>
      <c r="D751" s="25"/>
      <c r="F751" s="12"/>
      <c r="G751" s="12"/>
    </row>
    <row r="752" customHeight="1" spans="3:7">
      <c r="C752" s="12"/>
      <c r="D752" s="25"/>
      <c r="F752" s="12"/>
      <c r="G752" s="12"/>
    </row>
    <row r="753" customHeight="1" spans="3:7">
      <c r="C753" s="12"/>
      <c r="D753" s="25"/>
      <c r="F753" s="12"/>
      <c r="G753" s="12"/>
    </row>
    <row r="754" customHeight="1" spans="3:7">
      <c r="C754" s="12"/>
      <c r="D754" s="25"/>
      <c r="F754" s="12"/>
      <c r="G754" s="12"/>
    </row>
    <row r="755" customHeight="1" spans="3:7">
      <c r="C755" s="12"/>
      <c r="D755" s="25"/>
      <c r="F755" s="12"/>
      <c r="G755" s="12"/>
    </row>
    <row r="756" customHeight="1" spans="3:7">
      <c r="C756" s="12"/>
      <c r="D756" s="25"/>
      <c r="F756" s="12"/>
      <c r="G756" s="12"/>
    </row>
    <row r="757" customHeight="1" spans="3:7">
      <c r="C757" s="12"/>
      <c r="D757" s="25"/>
      <c r="F757" s="12"/>
      <c r="G757" s="12"/>
    </row>
    <row r="758" customHeight="1" spans="3:7">
      <c r="C758" s="12"/>
      <c r="D758" s="25"/>
      <c r="F758" s="12"/>
      <c r="G758" s="12"/>
    </row>
    <row r="759" customHeight="1" spans="3:7">
      <c r="C759" s="12"/>
      <c r="D759" s="25"/>
      <c r="F759" s="12"/>
      <c r="G759" s="12"/>
    </row>
    <row r="760" customHeight="1" spans="3:7">
      <c r="C760" s="12"/>
      <c r="D760" s="25"/>
      <c r="F760" s="12"/>
      <c r="G760" s="12"/>
    </row>
    <row r="761" customHeight="1" spans="3:7">
      <c r="C761" s="12"/>
      <c r="D761" s="25"/>
      <c r="F761" s="12"/>
      <c r="G761" s="12"/>
    </row>
    <row r="762" customHeight="1" spans="3:7">
      <c r="C762" s="12"/>
      <c r="D762" s="25"/>
      <c r="F762" s="12"/>
      <c r="G762" s="12"/>
    </row>
    <row r="763" customHeight="1" spans="3:7">
      <c r="C763" s="12"/>
      <c r="D763" s="25"/>
      <c r="F763" s="12"/>
      <c r="G763" s="12"/>
    </row>
    <row r="764" customHeight="1" spans="3:7">
      <c r="C764" s="12"/>
      <c r="D764" s="25"/>
      <c r="F764" s="12"/>
      <c r="G764" s="12"/>
    </row>
    <row r="765" customHeight="1" spans="3:7">
      <c r="C765" s="12"/>
      <c r="D765" s="25"/>
      <c r="F765" s="12"/>
      <c r="G765" s="12"/>
    </row>
    <row r="766" customHeight="1" spans="3:7">
      <c r="C766" s="12"/>
      <c r="D766" s="25"/>
      <c r="F766" s="12"/>
      <c r="G766" s="12"/>
    </row>
    <row r="767" customHeight="1" spans="3:7">
      <c r="C767" s="12"/>
      <c r="D767" s="25"/>
      <c r="F767" s="12"/>
      <c r="G767" s="12"/>
    </row>
    <row r="768" customHeight="1" spans="3:7">
      <c r="C768" s="12"/>
      <c r="D768" s="25"/>
      <c r="F768" s="12"/>
      <c r="G768" s="12"/>
    </row>
    <row r="769" customHeight="1" spans="3:7">
      <c r="C769" s="12"/>
      <c r="D769" s="25"/>
      <c r="F769" s="12"/>
      <c r="G769" s="12"/>
    </row>
    <row r="770" customHeight="1" spans="3:7">
      <c r="C770" s="12"/>
      <c r="D770" s="25"/>
      <c r="F770" s="12"/>
      <c r="G770" s="12"/>
    </row>
    <row r="771" customHeight="1" spans="3:7">
      <c r="C771" s="12"/>
      <c r="D771" s="25"/>
      <c r="F771" s="12"/>
      <c r="G771" s="12"/>
    </row>
    <row r="772" customHeight="1" spans="3:7">
      <c r="C772" s="12"/>
      <c r="D772" s="25"/>
      <c r="F772" s="12"/>
      <c r="G772" s="12"/>
    </row>
    <row r="773" customHeight="1" spans="3:7">
      <c r="C773" s="12"/>
      <c r="D773" s="25"/>
      <c r="F773" s="12"/>
      <c r="G773" s="12"/>
    </row>
    <row r="774" customHeight="1" spans="3:7">
      <c r="C774" s="12"/>
      <c r="D774" s="25"/>
      <c r="F774" s="12"/>
      <c r="G774" s="12"/>
    </row>
    <row r="775" customHeight="1" spans="3:7">
      <c r="C775" s="12"/>
      <c r="D775" s="25"/>
      <c r="F775" s="12"/>
      <c r="G775" s="12"/>
    </row>
    <row r="776" customHeight="1" spans="3:7">
      <c r="C776" s="12"/>
      <c r="D776" s="25"/>
      <c r="F776" s="12"/>
      <c r="G776" s="12"/>
    </row>
    <row r="777" customHeight="1" spans="3:7">
      <c r="C777" s="12"/>
      <c r="D777" s="25"/>
      <c r="F777" s="12"/>
      <c r="G777" s="12"/>
    </row>
    <row r="778" customHeight="1" spans="3:7">
      <c r="C778" s="12"/>
      <c r="D778" s="25"/>
      <c r="F778" s="12"/>
      <c r="G778" s="12"/>
    </row>
    <row r="779" customHeight="1" spans="3:7">
      <c r="C779" s="12"/>
      <c r="D779" s="25"/>
      <c r="F779" s="12"/>
      <c r="G779" s="12"/>
    </row>
    <row r="780" customHeight="1" spans="3:7">
      <c r="C780" s="12"/>
      <c r="D780" s="25"/>
      <c r="F780" s="12"/>
      <c r="G780" s="12"/>
    </row>
    <row r="781" customHeight="1" spans="3:7">
      <c r="C781" s="12"/>
      <c r="D781" s="25"/>
      <c r="F781" s="12"/>
      <c r="G781" s="12"/>
    </row>
    <row r="782" customHeight="1" spans="3:7">
      <c r="C782" s="12"/>
      <c r="D782" s="25"/>
      <c r="F782" s="12"/>
      <c r="G782" s="12"/>
    </row>
    <row r="783" customHeight="1" spans="3:7">
      <c r="C783" s="12"/>
      <c r="D783" s="25"/>
      <c r="F783" s="12"/>
      <c r="G783" s="12"/>
    </row>
    <row r="784" customHeight="1" spans="3:7">
      <c r="C784" s="12"/>
      <c r="D784" s="25"/>
      <c r="F784" s="12"/>
      <c r="G784" s="12"/>
    </row>
    <row r="785" customHeight="1" spans="3:7">
      <c r="C785" s="12"/>
      <c r="D785" s="25"/>
      <c r="F785" s="12"/>
      <c r="G785" s="12"/>
    </row>
    <row r="786" customHeight="1" spans="3:7">
      <c r="C786" s="12"/>
      <c r="D786" s="25"/>
      <c r="F786" s="12"/>
      <c r="G786" s="12"/>
    </row>
    <row r="787" customHeight="1" spans="3:7">
      <c r="C787" s="12"/>
      <c r="D787" s="25"/>
      <c r="F787" s="12"/>
      <c r="G787" s="12"/>
    </row>
    <row r="788" customHeight="1" spans="3:7">
      <c r="C788" s="12"/>
      <c r="D788" s="25"/>
      <c r="F788" s="12"/>
      <c r="G788" s="12"/>
    </row>
    <row r="789" customHeight="1" spans="3:7">
      <c r="C789" s="12"/>
      <c r="D789" s="25"/>
      <c r="F789" s="12"/>
      <c r="G789" s="12"/>
    </row>
    <row r="790" customHeight="1" spans="3:7">
      <c r="C790" s="12"/>
      <c r="D790" s="25"/>
      <c r="F790" s="12"/>
      <c r="G790" s="12"/>
    </row>
    <row r="791" customHeight="1" spans="3:7">
      <c r="C791" s="12"/>
      <c r="D791" s="25"/>
      <c r="F791" s="12"/>
      <c r="G791" s="12"/>
    </row>
    <row r="792" customHeight="1" spans="3:7">
      <c r="C792" s="12"/>
      <c r="D792" s="25"/>
      <c r="F792" s="12"/>
      <c r="G792" s="12"/>
    </row>
    <row r="793" customHeight="1" spans="3:7">
      <c r="C793" s="12"/>
      <c r="D793" s="25"/>
      <c r="F793" s="12"/>
      <c r="G793" s="12"/>
    </row>
    <row r="794" customHeight="1" spans="3:7">
      <c r="C794" s="12"/>
      <c r="D794" s="25"/>
      <c r="F794" s="12"/>
      <c r="G794" s="12"/>
    </row>
    <row r="795" customHeight="1" spans="3:7">
      <c r="C795" s="12"/>
      <c r="D795" s="25"/>
      <c r="F795" s="12"/>
      <c r="G795" s="12"/>
    </row>
    <row r="796" customHeight="1" spans="3:7">
      <c r="C796" s="12"/>
      <c r="D796" s="25"/>
      <c r="F796" s="12"/>
      <c r="G796" s="12"/>
    </row>
    <row r="797" customHeight="1" spans="3:7">
      <c r="C797" s="12"/>
      <c r="D797" s="25"/>
      <c r="F797" s="12"/>
      <c r="G797" s="12"/>
    </row>
    <row r="798" customHeight="1" spans="3:7">
      <c r="C798" s="12"/>
      <c r="D798" s="25"/>
      <c r="F798" s="12"/>
      <c r="G798" s="12"/>
    </row>
    <row r="799" customHeight="1" spans="3:7">
      <c r="C799" s="12"/>
      <c r="D799" s="25"/>
      <c r="F799" s="12"/>
      <c r="G799" s="12"/>
    </row>
    <row r="800" customHeight="1" spans="3:7">
      <c r="C800" s="12"/>
      <c r="D800" s="25"/>
      <c r="F800" s="12"/>
      <c r="G800" s="12"/>
    </row>
    <row r="801" customHeight="1" spans="3:7">
      <c r="C801" s="12"/>
      <c r="D801" s="25"/>
      <c r="F801" s="12"/>
      <c r="G801" s="12"/>
    </row>
    <row r="802" customHeight="1" spans="3:7">
      <c r="C802" s="12"/>
      <c r="D802" s="25"/>
      <c r="F802" s="12"/>
      <c r="G802" s="12"/>
    </row>
    <row r="803" customHeight="1" spans="3:7">
      <c r="C803" s="12"/>
      <c r="D803" s="25"/>
      <c r="F803" s="12"/>
      <c r="G803" s="12"/>
    </row>
    <row r="804" customHeight="1" spans="3:7">
      <c r="C804" s="12"/>
      <c r="D804" s="25"/>
      <c r="F804" s="12"/>
      <c r="G804" s="12"/>
    </row>
    <row r="805" customHeight="1" spans="3:7">
      <c r="C805" s="12"/>
      <c r="D805" s="25"/>
      <c r="F805" s="12"/>
      <c r="G805" s="12"/>
    </row>
    <row r="806" customHeight="1" spans="3:7">
      <c r="C806" s="12"/>
      <c r="D806" s="25"/>
      <c r="F806" s="12"/>
      <c r="G806" s="12"/>
    </row>
    <row r="807" customHeight="1" spans="3:7">
      <c r="C807" s="12"/>
      <c r="D807" s="25"/>
      <c r="F807" s="12"/>
      <c r="G807" s="12"/>
    </row>
    <row r="808" customHeight="1" spans="3:7">
      <c r="C808" s="12"/>
      <c r="D808" s="25"/>
      <c r="F808" s="12"/>
      <c r="G808" s="12"/>
    </row>
    <row r="809" customHeight="1" spans="3:7">
      <c r="C809" s="12"/>
      <c r="D809" s="25"/>
      <c r="F809" s="12"/>
      <c r="G809" s="12"/>
    </row>
    <row r="810" customHeight="1" spans="3:7">
      <c r="C810" s="12"/>
      <c r="D810" s="25"/>
      <c r="F810" s="12"/>
      <c r="G810" s="12"/>
    </row>
    <row r="811" customHeight="1" spans="3:7">
      <c r="C811" s="12"/>
      <c r="D811" s="25"/>
      <c r="F811" s="12"/>
      <c r="G811" s="12"/>
    </row>
    <row r="812" customHeight="1" spans="3:7">
      <c r="C812" s="12"/>
      <c r="D812" s="25"/>
      <c r="F812" s="12"/>
      <c r="G812" s="12"/>
    </row>
    <row r="813" customHeight="1" spans="3:7">
      <c r="C813" s="12"/>
      <c r="D813" s="25"/>
      <c r="F813" s="12"/>
      <c r="G813" s="12"/>
    </row>
    <row r="814" customHeight="1" spans="3:7">
      <c r="C814" s="12"/>
      <c r="D814" s="25"/>
      <c r="F814" s="12"/>
      <c r="G814" s="12"/>
    </row>
    <row r="815" customHeight="1" spans="3:7">
      <c r="C815" s="12"/>
      <c r="D815" s="25"/>
      <c r="F815" s="12"/>
      <c r="G815" s="12"/>
    </row>
    <row r="816" customHeight="1" spans="3:7">
      <c r="C816" s="12"/>
      <c r="D816" s="25"/>
      <c r="F816" s="12"/>
      <c r="G816" s="12"/>
    </row>
    <row r="817" customHeight="1" spans="3:7">
      <c r="C817" s="12"/>
      <c r="D817" s="25"/>
      <c r="F817" s="12"/>
      <c r="G817" s="12"/>
    </row>
    <row r="818" customHeight="1" spans="3:7">
      <c r="C818" s="12"/>
      <c r="D818" s="25"/>
      <c r="F818" s="12"/>
      <c r="G818" s="12"/>
    </row>
    <row r="819" customHeight="1" spans="3:7">
      <c r="C819" s="12"/>
      <c r="D819" s="25"/>
      <c r="F819" s="12"/>
      <c r="G819" s="12"/>
    </row>
    <row r="820" customHeight="1" spans="3:7">
      <c r="C820" s="12"/>
      <c r="D820" s="25"/>
      <c r="F820" s="12"/>
      <c r="G820" s="12"/>
    </row>
    <row r="821" customHeight="1" spans="3:7">
      <c r="C821" s="12"/>
      <c r="D821" s="25"/>
      <c r="F821" s="12"/>
      <c r="G821" s="12"/>
    </row>
    <row r="822" customHeight="1" spans="3:7">
      <c r="C822" s="12"/>
      <c r="D822" s="25"/>
      <c r="F822" s="12"/>
      <c r="G822" s="12"/>
    </row>
    <row r="823" customHeight="1" spans="3:7">
      <c r="C823" s="12"/>
      <c r="D823" s="25"/>
      <c r="F823" s="12"/>
      <c r="G823" s="12"/>
    </row>
    <row r="824" customHeight="1" spans="3:7">
      <c r="C824" s="12"/>
      <c r="D824" s="25"/>
      <c r="F824" s="12"/>
      <c r="G824" s="12"/>
    </row>
    <row r="825" customHeight="1" spans="3:7">
      <c r="C825" s="12"/>
      <c r="D825" s="25"/>
      <c r="F825" s="12"/>
      <c r="G825" s="12"/>
    </row>
    <row r="826" customHeight="1" spans="3:7">
      <c r="C826" s="12"/>
      <c r="D826" s="25"/>
      <c r="F826" s="12"/>
      <c r="G826" s="12"/>
    </row>
    <row r="827" customHeight="1" spans="3:7">
      <c r="C827" s="12"/>
      <c r="D827" s="25"/>
      <c r="F827" s="12"/>
      <c r="G827" s="12"/>
    </row>
    <row r="828" customHeight="1" spans="3:7">
      <c r="C828" s="12"/>
      <c r="D828" s="25"/>
      <c r="F828" s="12"/>
      <c r="G828" s="12"/>
    </row>
    <row r="829" customHeight="1" spans="3:7">
      <c r="C829" s="12"/>
      <c r="D829" s="25"/>
      <c r="F829" s="12"/>
      <c r="G829" s="12"/>
    </row>
    <row r="830" customHeight="1" spans="3:7">
      <c r="C830" s="12"/>
      <c r="D830" s="25"/>
      <c r="F830" s="12"/>
      <c r="G830" s="12"/>
    </row>
    <row r="831" customHeight="1" spans="3:7">
      <c r="C831" s="12"/>
      <c r="D831" s="25"/>
      <c r="F831" s="12"/>
      <c r="G831" s="12"/>
    </row>
    <row r="832" customHeight="1" spans="3:7">
      <c r="C832" s="12"/>
      <c r="D832" s="25"/>
      <c r="F832" s="12"/>
      <c r="G832" s="12"/>
    </row>
    <row r="833" customHeight="1" spans="3:7">
      <c r="C833" s="12"/>
      <c r="D833" s="25"/>
      <c r="F833" s="12"/>
      <c r="G833" s="12"/>
    </row>
    <row r="834" customHeight="1" spans="3:7">
      <c r="C834" s="12"/>
      <c r="D834" s="25"/>
      <c r="F834" s="12"/>
      <c r="G834" s="12"/>
    </row>
    <row r="835" customHeight="1" spans="3:7">
      <c r="C835" s="12"/>
      <c r="D835" s="25"/>
      <c r="F835" s="12"/>
      <c r="G835" s="12"/>
    </row>
    <row r="836" customHeight="1" spans="3:7">
      <c r="C836" s="12"/>
      <c r="D836" s="25"/>
      <c r="F836" s="12"/>
      <c r="G836" s="12"/>
    </row>
    <row r="837" customHeight="1" spans="3:7">
      <c r="C837" s="12"/>
      <c r="D837" s="25"/>
      <c r="F837" s="12"/>
      <c r="G837" s="12"/>
    </row>
    <row r="838" customHeight="1" spans="3:7">
      <c r="C838" s="12"/>
      <c r="D838" s="25"/>
      <c r="F838" s="12"/>
      <c r="G838" s="12"/>
    </row>
    <row r="839" customHeight="1" spans="3:7">
      <c r="C839" s="12"/>
      <c r="D839" s="25"/>
      <c r="F839" s="12"/>
      <c r="G839" s="12"/>
    </row>
    <row r="840" customHeight="1" spans="3:7">
      <c r="C840" s="12"/>
      <c r="D840" s="25"/>
      <c r="F840" s="12"/>
      <c r="G840" s="12"/>
    </row>
    <row r="841" customHeight="1" spans="3:7">
      <c r="C841" s="12"/>
      <c r="D841" s="25"/>
      <c r="F841" s="12"/>
      <c r="G841" s="12"/>
    </row>
    <row r="842" customHeight="1" spans="3:7">
      <c r="C842" s="12"/>
      <c r="D842" s="25"/>
      <c r="F842" s="12"/>
      <c r="G842" s="12"/>
    </row>
    <row r="843" customHeight="1" spans="3:7">
      <c r="C843" s="12"/>
      <c r="D843" s="25"/>
      <c r="F843" s="12"/>
      <c r="G843" s="12"/>
    </row>
    <row r="844" customHeight="1" spans="3:7">
      <c r="C844" s="12"/>
      <c r="D844" s="25"/>
      <c r="F844" s="12"/>
      <c r="G844" s="12"/>
    </row>
    <row r="845" customHeight="1" spans="3:7">
      <c r="C845" s="12"/>
      <c r="D845" s="25"/>
      <c r="F845" s="12"/>
      <c r="G845" s="12"/>
    </row>
    <row r="846" customHeight="1" spans="3:7">
      <c r="C846" s="12"/>
      <c r="D846" s="25"/>
      <c r="F846" s="12"/>
      <c r="G846" s="12"/>
    </row>
    <row r="847" customHeight="1" spans="3:7">
      <c r="C847" s="12"/>
      <c r="D847" s="25"/>
      <c r="F847" s="12"/>
      <c r="G847" s="12"/>
    </row>
    <row r="848" customHeight="1" spans="3:7">
      <c r="C848" s="12"/>
      <c r="D848" s="25"/>
      <c r="F848" s="12"/>
      <c r="G848" s="12"/>
    </row>
    <row r="849" customHeight="1" spans="3:7">
      <c r="C849" s="12"/>
      <c r="D849" s="25"/>
      <c r="F849" s="12"/>
      <c r="G849" s="12"/>
    </row>
    <row r="850" customHeight="1" spans="3:7">
      <c r="C850" s="12"/>
      <c r="D850" s="25"/>
      <c r="F850" s="12"/>
      <c r="G850" s="12"/>
    </row>
    <row r="851" customHeight="1" spans="3:7">
      <c r="C851" s="12"/>
      <c r="D851" s="25"/>
      <c r="F851" s="12"/>
      <c r="G851" s="12"/>
    </row>
    <row r="852" customHeight="1" spans="3:7">
      <c r="C852" s="12"/>
      <c r="D852" s="25"/>
      <c r="F852" s="12"/>
      <c r="G852" s="12"/>
    </row>
    <row r="853" customHeight="1" spans="3:7">
      <c r="C853" s="12"/>
      <c r="D853" s="25"/>
      <c r="F853" s="12"/>
      <c r="G853" s="12"/>
    </row>
    <row r="854" customHeight="1" spans="3:7">
      <c r="C854" s="12"/>
      <c r="D854" s="25"/>
      <c r="F854" s="12"/>
      <c r="G854" s="12"/>
    </row>
    <row r="855" customHeight="1" spans="3:7">
      <c r="C855" s="12"/>
      <c r="D855" s="25"/>
      <c r="F855" s="12"/>
      <c r="G855" s="12"/>
    </row>
    <row r="856" customHeight="1" spans="3:7">
      <c r="C856" s="12"/>
      <c r="D856" s="25"/>
      <c r="F856" s="12"/>
      <c r="G856" s="12"/>
    </row>
    <row r="857" customHeight="1" spans="3:7">
      <c r="C857" s="12"/>
      <c r="D857" s="25"/>
      <c r="F857" s="12"/>
      <c r="G857" s="12"/>
    </row>
    <row r="858" customHeight="1" spans="3:7">
      <c r="C858" s="12"/>
      <c r="D858" s="25"/>
      <c r="F858" s="12"/>
      <c r="G858" s="12"/>
    </row>
    <row r="859" customHeight="1" spans="3:7">
      <c r="C859" s="12"/>
      <c r="D859" s="25"/>
      <c r="F859" s="12"/>
      <c r="G859" s="12"/>
    </row>
    <row r="860" customHeight="1" spans="3:7">
      <c r="C860" s="12"/>
      <c r="D860" s="25"/>
      <c r="F860" s="12"/>
      <c r="G860" s="12"/>
    </row>
    <row r="861" customHeight="1" spans="3:7">
      <c r="C861" s="12"/>
      <c r="D861" s="25"/>
      <c r="F861" s="12"/>
      <c r="G861" s="12"/>
    </row>
    <row r="862" customHeight="1" spans="3:7">
      <c r="C862" s="12"/>
      <c r="D862" s="25"/>
      <c r="F862" s="12"/>
      <c r="G862" s="12"/>
    </row>
    <row r="863" customHeight="1" spans="3:7">
      <c r="C863" s="12"/>
      <c r="D863" s="25"/>
      <c r="F863" s="12"/>
      <c r="G863" s="12"/>
    </row>
    <row r="864" customHeight="1" spans="3:7">
      <c r="C864" s="12"/>
      <c r="D864" s="25"/>
      <c r="F864" s="12"/>
      <c r="G864" s="12"/>
    </row>
    <row r="865" customHeight="1" spans="3:7">
      <c r="C865" s="12"/>
      <c r="D865" s="25"/>
      <c r="F865" s="12"/>
      <c r="G865" s="12"/>
    </row>
    <row r="866" customHeight="1" spans="3:7">
      <c r="C866" s="12"/>
      <c r="D866" s="25"/>
      <c r="F866" s="12"/>
      <c r="G866" s="12"/>
    </row>
    <row r="867" customHeight="1" spans="3:7">
      <c r="C867" s="12"/>
      <c r="D867" s="25"/>
      <c r="F867" s="12"/>
      <c r="G867" s="12"/>
    </row>
    <row r="868" customHeight="1" spans="3:7">
      <c r="C868" s="12"/>
      <c r="D868" s="25"/>
      <c r="F868" s="12"/>
      <c r="G868" s="12"/>
    </row>
    <row r="869" customHeight="1" spans="3:7">
      <c r="C869" s="12"/>
      <c r="D869" s="25"/>
      <c r="F869" s="12"/>
      <c r="G869" s="12"/>
    </row>
    <row r="870" customHeight="1" spans="3:7">
      <c r="C870" s="12"/>
      <c r="D870" s="25"/>
      <c r="F870" s="12"/>
      <c r="G870" s="12"/>
    </row>
    <row r="871" customHeight="1" spans="3:7">
      <c r="C871" s="12"/>
      <c r="D871" s="25"/>
      <c r="F871" s="12"/>
      <c r="G871" s="12"/>
    </row>
    <row r="872" customHeight="1" spans="3:7">
      <c r="C872" s="12"/>
      <c r="D872" s="25"/>
      <c r="F872" s="12"/>
      <c r="G872" s="12"/>
    </row>
    <row r="873" customHeight="1" spans="3:7">
      <c r="C873" s="12"/>
      <c r="D873" s="25"/>
      <c r="F873" s="12"/>
      <c r="G873" s="12"/>
    </row>
    <row r="874" customHeight="1" spans="3:7">
      <c r="C874" s="12"/>
      <c r="D874" s="25"/>
      <c r="F874" s="12"/>
      <c r="G874" s="12"/>
    </row>
    <row r="875" customHeight="1" spans="3:7">
      <c r="C875" s="12"/>
      <c r="D875" s="25"/>
      <c r="F875" s="12"/>
      <c r="G875" s="12"/>
    </row>
    <row r="876" customHeight="1" spans="3:7">
      <c r="C876" s="12"/>
      <c r="D876" s="25"/>
      <c r="F876" s="12"/>
      <c r="G876" s="12"/>
    </row>
    <row r="877" customHeight="1" spans="3:7">
      <c r="C877" s="12"/>
      <c r="D877" s="25"/>
      <c r="F877" s="12"/>
      <c r="G877" s="12"/>
    </row>
    <row r="878" customHeight="1" spans="3:7">
      <c r="C878" s="12"/>
      <c r="D878" s="25"/>
      <c r="F878" s="12"/>
      <c r="G878" s="12"/>
    </row>
    <row r="879" customHeight="1" spans="3:7">
      <c r="C879" s="12"/>
      <c r="D879" s="25"/>
      <c r="F879" s="12"/>
      <c r="G879" s="12"/>
    </row>
    <row r="880" customHeight="1" spans="3:7">
      <c r="C880" s="12"/>
      <c r="D880" s="25"/>
      <c r="F880" s="12"/>
      <c r="G880" s="12"/>
    </row>
    <row r="881" customHeight="1" spans="3:7">
      <c r="C881" s="12"/>
      <c r="D881" s="25"/>
      <c r="F881" s="12"/>
      <c r="G881" s="12"/>
    </row>
    <row r="882" customHeight="1" spans="3:7">
      <c r="C882" s="12"/>
      <c r="D882" s="25"/>
      <c r="F882" s="12"/>
      <c r="G882" s="12"/>
    </row>
    <row r="883" customHeight="1" spans="3:7">
      <c r="C883" s="12"/>
      <c r="D883" s="25"/>
      <c r="F883" s="12"/>
      <c r="G883" s="12"/>
    </row>
    <row r="884" customHeight="1" spans="3:7">
      <c r="C884" s="12"/>
      <c r="D884" s="25"/>
      <c r="F884" s="12"/>
      <c r="G884" s="12"/>
    </row>
    <row r="885" customHeight="1" spans="3:7">
      <c r="C885" s="12"/>
      <c r="D885" s="25"/>
      <c r="F885" s="12"/>
      <c r="G885" s="12"/>
    </row>
    <row r="886" customHeight="1" spans="3:7">
      <c r="C886" s="12"/>
      <c r="D886" s="25"/>
      <c r="F886" s="12"/>
      <c r="G886" s="12"/>
    </row>
    <row r="887" customHeight="1" spans="3:7">
      <c r="C887" s="12"/>
      <c r="D887" s="25"/>
      <c r="F887" s="12"/>
      <c r="G887" s="12"/>
    </row>
    <row r="888" customHeight="1" spans="3:7">
      <c r="C888" s="12"/>
      <c r="D888" s="25"/>
      <c r="F888" s="12"/>
      <c r="G888" s="12"/>
    </row>
    <row r="889" customHeight="1" spans="3:7">
      <c r="C889" s="12"/>
      <c r="D889" s="25"/>
      <c r="F889" s="12"/>
      <c r="G889" s="12"/>
    </row>
    <row r="890" customHeight="1" spans="3:7">
      <c r="C890" s="12"/>
      <c r="D890" s="25"/>
      <c r="F890" s="12"/>
      <c r="G890" s="12"/>
    </row>
    <row r="891" customHeight="1" spans="3:7">
      <c r="C891" s="12"/>
      <c r="D891" s="25"/>
      <c r="F891" s="12"/>
      <c r="G891" s="12"/>
    </row>
    <row r="892" customHeight="1" spans="3:7">
      <c r="C892" s="12"/>
      <c r="D892" s="25"/>
      <c r="F892" s="12"/>
      <c r="G892" s="12"/>
    </row>
    <row r="893" customHeight="1" spans="3:7">
      <c r="C893" s="12"/>
      <c r="D893" s="25"/>
      <c r="F893" s="12"/>
      <c r="G893" s="12"/>
    </row>
    <row r="894" customHeight="1" spans="3:7">
      <c r="C894" s="12"/>
      <c r="D894" s="25"/>
      <c r="F894" s="12"/>
      <c r="G894" s="12"/>
    </row>
    <row r="895" customHeight="1" spans="3:7">
      <c r="C895" s="12"/>
      <c r="D895" s="25"/>
      <c r="F895" s="12"/>
      <c r="G895" s="12"/>
    </row>
    <row r="896" customHeight="1" spans="3:7">
      <c r="C896" s="12"/>
      <c r="D896" s="25"/>
      <c r="F896" s="12"/>
      <c r="G896" s="12"/>
    </row>
    <row r="897" customHeight="1" spans="3:7">
      <c r="C897" s="12"/>
      <c r="D897" s="25"/>
      <c r="F897" s="12"/>
      <c r="G897" s="12"/>
    </row>
    <row r="898" customHeight="1" spans="3:7">
      <c r="C898" s="12"/>
      <c r="D898" s="25"/>
      <c r="F898" s="12"/>
      <c r="G898" s="12"/>
    </row>
    <row r="899" customHeight="1" spans="3:7">
      <c r="C899" s="12"/>
      <c r="D899" s="25"/>
      <c r="F899" s="12"/>
      <c r="G899" s="12"/>
    </row>
    <row r="900" customHeight="1" spans="3:7">
      <c r="C900" s="12"/>
      <c r="D900" s="25"/>
      <c r="F900" s="12"/>
      <c r="G900" s="12"/>
    </row>
    <row r="901" customHeight="1" spans="3:7">
      <c r="C901" s="12"/>
      <c r="D901" s="25"/>
      <c r="F901" s="12"/>
      <c r="G901" s="12"/>
    </row>
    <row r="902" customHeight="1" spans="3:7">
      <c r="C902" s="12"/>
      <c r="D902" s="25"/>
      <c r="F902" s="12"/>
      <c r="G902" s="12"/>
    </row>
    <row r="903" customHeight="1" spans="3:7">
      <c r="C903" s="12"/>
      <c r="D903" s="25"/>
      <c r="F903" s="12"/>
      <c r="G903" s="12"/>
    </row>
    <row r="904" customHeight="1" spans="3:7">
      <c r="C904" s="12"/>
      <c r="D904" s="25"/>
      <c r="F904" s="12"/>
      <c r="G904" s="12"/>
    </row>
    <row r="905" customHeight="1" spans="3:7">
      <c r="C905" s="12"/>
      <c r="D905" s="25"/>
      <c r="F905" s="12"/>
      <c r="G905" s="12"/>
    </row>
    <row r="906" customHeight="1" spans="3:7">
      <c r="C906" s="12"/>
      <c r="D906" s="25"/>
      <c r="F906" s="12"/>
      <c r="G906" s="12"/>
    </row>
    <row r="907" customHeight="1" spans="3:7">
      <c r="C907" s="12"/>
      <c r="D907" s="25"/>
      <c r="F907" s="12"/>
      <c r="G907" s="12"/>
    </row>
    <row r="908" customHeight="1" spans="3:7">
      <c r="C908" s="12"/>
      <c r="D908" s="25"/>
      <c r="F908" s="12"/>
      <c r="G908" s="12"/>
    </row>
    <row r="909" customHeight="1" spans="3:7">
      <c r="C909" s="12"/>
      <c r="D909" s="25"/>
      <c r="F909" s="12"/>
      <c r="G909" s="12"/>
    </row>
    <row r="910" customHeight="1" spans="3:7">
      <c r="C910" s="12"/>
      <c r="D910" s="25"/>
      <c r="F910" s="12"/>
      <c r="G910" s="12"/>
    </row>
    <row r="911" customHeight="1" spans="3:7">
      <c r="C911" s="12"/>
      <c r="D911" s="25"/>
      <c r="F911" s="12"/>
      <c r="G911" s="12"/>
    </row>
    <row r="912" customHeight="1" spans="3:7">
      <c r="C912" s="12"/>
      <c r="D912" s="25"/>
      <c r="F912" s="12"/>
      <c r="G912" s="12"/>
    </row>
    <row r="913" customHeight="1" spans="3:7">
      <c r="C913" s="12"/>
      <c r="D913" s="25"/>
      <c r="F913" s="12"/>
      <c r="G913" s="12"/>
    </row>
    <row r="914" customHeight="1" spans="3:7">
      <c r="C914" s="12"/>
      <c r="D914" s="25"/>
      <c r="F914" s="12"/>
      <c r="G914" s="12"/>
    </row>
    <row r="915" customHeight="1" spans="3:7">
      <c r="C915" s="12"/>
      <c r="D915" s="25"/>
      <c r="F915" s="12"/>
      <c r="G915" s="12"/>
    </row>
    <row r="916" customHeight="1" spans="3:7">
      <c r="C916" s="12"/>
      <c r="D916" s="25"/>
      <c r="F916" s="12"/>
      <c r="G916" s="12"/>
    </row>
    <row r="917" customHeight="1" spans="3:7">
      <c r="C917" s="12"/>
      <c r="D917" s="25"/>
      <c r="F917" s="12"/>
      <c r="G917" s="12"/>
    </row>
    <row r="918" customHeight="1" spans="3:7">
      <c r="C918" s="12"/>
      <c r="D918" s="25"/>
      <c r="F918" s="12"/>
      <c r="G918" s="12"/>
    </row>
    <row r="919" customHeight="1" spans="3:7">
      <c r="C919" s="12"/>
      <c r="D919" s="25"/>
      <c r="F919" s="12"/>
      <c r="G919" s="12"/>
    </row>
    <row r="920" customHeight="1" spans="3:7">
      <c r="C920" s="12"/>
      <c r="D920" s="25"/>
      <c r="F920" s="12"/>
      <c r="G920" s="12"/>
    </row>
    <row r="921" customHeight="1" spans="3:7">
      <c r="C921" s="12"/>
      <c r="D921" s="25"/>
      <c r="F921" s="12"/>
      <c r="G921" s="12"/>
    </row>
    <row r="922" customHeight="1" spans="3:7">
      <c r="C922" s="12"/>
      <c r="D922" s="25"/>
      <c r="F922" s="12"/>
      <c r="G922" s="12"/>
    </row>
    <row r="923" customHeight="1" spans="3:7">
      <c r="C923" s="12"/>
      <c r="D923" s="25"/>
      <c r="F923" s="12"/>
      <c r="G923" s="12"/>
    </row>
    <row r="924" customHeight="1" spans="3:7">
      <c r="C924" s="12"/>
      <c r="D924" s="25"/>
      <c r="F924" s="12"/>
      <c r="G924" s="12"/>
    </row>
    <row r="925" customHeight="1" spans="3:7">
      <c r="C925" s="12"/>
      <c r="D925" s="25"/>
      <c r="F925" s="12"/>
      <c r="G925" s="12"/>
    </row>
    <row r="926" customHeight="1" spans="3:7">
      <c r="C926" s="12"/>
      <c r="D926" s="25"/>
      <c r="F926" s="12"/>
      <c r="G926" s="12"/>
    </row>
    <row r="927" customHeight="1" spans="3:7">
      <c r="C927" s="12"/>
      <c r="D927" s="25"/>
      <c r="F927" s="12"/>
      <c r="G927" s="12"/>
    </row>
    <row r="928" customHeight="1" spans="3:7">
      <c r="C928" s="12"/>
      <c r="D928" s="25"/>
      <c r="F928" s="12"/>
      <c r="G928" s="12"/>
    </row>
    <row r="929" customHeight="1" spans="3:7">
      <c r="C929" s="12"/>
      <c r="D929" s="25"/>
      <c r="F929" s="12"/>
      <c r="G929" s="12"/>
    </row>
    <row r="930" customHeight="1" spans="3:7">
      <c r="C930" s="12"/>
      <c r="D930" s="25"/>
      <c r="F930" s="12"/>
      <c r="G930" s="12"/>
    </row>
    <row r="931" customHeight="1" spans="3:7">
      <c r="C931" s="12"/>
      <c r="D931" s="25"/>
      <c r="F931" s="12"/>
      <c r="G931" s="12"/>
    </row>
    <row r="932" customHeight="1" spans="3:7">
      <c r="C932" s="12"/>
      <c r="D932" s="25"/>
      <c r="F932" s="12"/>
      <c r="G932" s="12"/>
    </row>
    <row r="933" customHeight="1" spans="3:7">
      <c r="C933" s="12"/>
      <c r="D933" s="25"/>
      <c r="F933" s="12"/>
      <c r="G933" s="12"/>
    </row>
    <row r="934" customHeight="1" spans="3:7">
      <c r="C934" s="12"/>
      <c r="D934" s="25"/>
      <c r="F934" s="12"/>
      <c r="G934" s="12"/>
    </row>
    <row r="935" customHeight="1" spans="3:7">
      <c r="C935" s="12"/>
      <c r="D935" s="25"/>
      <c r="F935" s="12"/>
      <c r="G935" s="12"/>
    </row>
    <row r="936" customHeight="1" spans="3:7">
      <c r="C936" s="12"/>
      <c r="D936" s="25"/>
      <c r="F936" s="12"/>
      <c r="G936" s="12"/>
    </row>
    <row r="937" customHeight="1" spans="3:7">
      <c r="C937" s="12"/>
      <c r="D937" s="25"/>
      <c r="F937" s="12"/>
      <c r="G937" s="12"/>
    </row>
    <row r="938" customHeight="1" spans="3:7">
      <c r="C938" s="12"/>
      <c r="D938" s="25"/>
      <c r="F938" s="12"/>
      <c r="G938" s="12"/>
    </row>
    <row r="939" customHeight="1" spans="3:7">
      <c r="C939" s="12"/>
      <c r="D939" s="25"/>
      <c r="F939" s="12"/>
      <c r="G939" s="12"/>
    </row>
    <row r="940" customHeight="1" spans="3:7">
      <c r="C940" s="12"/>
      <c r="D940" s="25"/>
      <c r="F940" s="12"/>
      <c r="G940" s="12"/>
    </row>
    <row r="941" customHeight="1" spans="3:7">
      <c r="C941" s="12"/>
      <c r="D941" s="25"/>
      <c r="F941" s="12"/>
      <c r="G941" s="12"/>
    </row>
    <row r="942" customHeight="1" spans="3:7">
      <c r="C942" s="12"/>
      <c r="D942" s="25"/>
      <c r="F942" s="12"/>
      <c r="G942" s="12"/>
    </row>
    <row r="943" customHeight="1" spans="3:7">
      <c r="C943" s="12"/>
      <c r="D943" s="25"/>
      <c r="F943" s="12"/>
      <c r="G943" s="12"/>
    </row>
    <row r="944" customHeight="1" spans="3:7">
      <c r="C944" s="12"/>
      <c r="D944" s="25"/>
      <c r="F944" s="12"/>
      <c r="G944" s="12"/>
    </row>
    <row r="945" customHeight="1" spans="3:7">
      <c r="C945" s="12"/>
      <c r="D945" s="25"/>
      <c r="F945" s="12"/>
      <c r="G945" s="12"/>
    </row>
    <row r="946" customHeight="1" spans="3:7">
      <c r="C946" s="12"/>
      <c r="D946" s="25"/>
      <c r="F946" s="12"/>
      <c r="G946" s="12"/>
    </row>
    <row r="947" customHeight="1" spans="3:7">
      <c r="C947" s="12"/>
      <c r="D947" s="25"/>
      <c r="F947" s="12"/>
      <c r="G947" s="12"/>
    </row>
    <row r="948" customHeight="1" spans="3:7">
      <c r="C948" s="12"/>
      <c r="D948" s="25"/>
      <c r="F948" s="12"/>
      <c r="G948" s="12"/>
    </row>
    <row r="949" customHeight="1" spans="3:7">
      <c r="C949" s="12"/>
      <c r="D949" s="25"/>
      <c r="F949" s="12"/>
      <c r="G949" s="12"/>
    </row>
    <row r="950" customHeight="1" spans="3:7">
      <c r="C950" s="12"/>
      <c r="D950" s="25"/>
      <c r="F950" s="12"/>
      <c r="G950" s="12"/>
    </row>
    <row r="951" customHeight="1" spans="3:7">
      <c r="C951" s="12"/>
      <c r="D951" s="25"/>
      <c r="F951" s="12"/>
      <c r="G951" s="12"/>
    </row>
    <row r="952" customHeight="1" spans="3:7">
      <c r="C952" s="12"/>
      <c r="D952" s="25"/>
      <c r="F952" s="12"/>
      <c r="G952" s="12"/>
    </row>
    <row r="953" customHeight="1" spans="3:7">
      <c r="C953" s="12"/>
      <c r="D953" s="25"/>
      <c r="F953" s="12"/>
      <c r="G953" s="12"/>
    </row>
    <row r="954" customHeight="1" spans="3:7">
      <c r="C954" s="12"/>
      <c r="D954" s="25"/>
      <c r="F954" s="12"/>
      <c r="G954" s="12"/>
    </row>
    <row r="955" customHeight="1" spans="3:7">
      <c r="C955" s="12"/>
      <c r="D955" s="25"/>
      <c r="F955" s="12"/>
      <c r="G955" s="12"/>
    </row>
    <row r="956" customHeight="1" spans="3:7">
      <c r="C956" s="12"/>
      <c r="D956" s="25"/>
      <c r="F956" s="12"/>
      <c r="G956" s="12"/>
    </row>
    <row r="957" customHeight="1" spans="3:7">
      <c r="C957" s="12"/>
      <c r="D957" s="25"/>
      <c r="F957" s="12"/>
      <c r="G957" s="12"/>
    </row>
    <row r="958" customHeight="1" spans="3:7">
      <c r="C958" s="12"/>
      <c r="D958" s="25"/>
      <c r="F958" s="12"/>
      <c r="G958" s="12"/>
    </row>
    <row r="959" customHeight="1" spans="3:7">
      <c r="C959" s="12"/>
      <c r="D959" s="25"/>
      <c r="F959" s="12"/>
      <c r="G959" s="12"/>
    </row>
    <row r="960" customHeight="1" spans="3:7">
      <c r="C960" s="12"/>
      <c r="D960" s="25"/>
      <c r="F960" s="12"/>
      <c r="G960" s="12"/>
    </row>
    <row r="961" customHeight="1" spans="3:7">
      <c r="C961" s="12"/>
      <c r="D961" s="25"/>
      <c r="F961" s="12"/>
      <c r="G961" s="12"/>
    </row>
    <row r="962" customHeight="1" spans="3:7">
      <c r="C962" s="12"/>
      <c r="D962" s="25"/>
      <c r="F962" s="12"/>
      <c r="G962" s="12"/>
    </row>
    <row r="963" customHeight="1" spans="3:7">
      <c r="C963" s="12"/>
      <c r="D963" s="25"/>
      <c r="F963" s="12"/>
      <c r="G963" s="12"/>
    </row>
    <row r="964" customHeight="1" spans="3:7">
      <c r="C964" s="12"/>
      <c r="D964" s="25"/>
      <c r="F964" s="12"/>
      <c r="G964" s="12"/>
    </row>
    <row r="965" customHeight="1" spans="3:7">
      <c r="C965" s="12"/>
      <c r="D965" s="25"/>
      <c r="F965" s="12"/>
      <c r="G965" s="12"/>
    </row>
    <row r="966" customHeight="1" spans="3:7">
      <c r="C966" s="12"/>
      <c r="D966" s="25"/>
      <c r="F966" s="12"/>
      <c r="G966" s="12"/>
    </row>
    <row r="967" customHeight="1" spans="3:7">
      <c r="C967" s="12"/>
      <c r="D967" s="25"/>
      <c r="F967" s="12"/>
      <c r="G967" s="12"/>
    </row>
    <row r="968" customHeight="1" spans="3:7">
      <c r="C968" s="12"/>
      <c r="D968" s="25"/>
      <c r="F968" s="12"/>
      <c r="G968" s="12"/>
    </row>
    <row r="969" customHeight="1" spans="3:7">
      <c r="C969" s="12"/>
      <c r="D969" s="25"/>
      <c r="F969" s="12"/>
      <c r="G969" s="12"/>
    </row>
    <row r="970" customHeight="1" spans="3:7">
      <c r="C970" s="12"/>
      <c r="D970" s="25"/>
      <c r="F970" s="12"/>
      <c r="G970" s="12"/>
    </row>
    <row r="971" customHeight="1" spans="3:7">
      <c r="C971" s="12"/>
      <c r="D971" s="25"/>
      <c r="F971" s="12"/>
      <c r="G971" s="12"/>
    </row>
    <row r="972" customHeight="1" spans="3:7">
      <c r="C972" s="12"/>
      <c r="D972" s="25"/>
      <c r="F972" s="12"/>
      <c r="G972" s="12"/>
    </row>
    <row r="973" customHeight="1" spans="3:7">
      <c r="C973" s="12"/>
      <c r="D973" s="25"/>
      <c r="F973" s="12"/>
      <c r="G973" s="12"/>
    </row>
    <row r="974" customHeight="1" spans="3:7">
      <c r="C974" s="12"/>
      <c r="D974" s="25"/>
      <c r="F974" s="12"/>
      <c r="G974" s="12"/>
    </row>
    <row r="975" customHeight="1" spans="3:7">
      <c r="C975" s="12"/>
      <c r="D975" s="25"/>
      <c r="F975" s="12"/>
      <c r="G975" s="12"/>
    </row>
    <row r="976" customHeight="1" spans="3:7">
      <c r="C976" s="12"/>
      <c r="D976" s="25"/>
      <c r="F976" s="12"/>
      <c r="G976" s="12"/>
    </row>
    <row r="977" customHeight="1" spans="3:7">
      <c r="C977" s="12"/>
      <c r="D977" s="25"/>
      <c r="F977" s="12"/>
      <c r="G977" s="12"/>
    </row>
    <row r="978" customHeight="1" spans="3:7">
      <c r="C978" s="12"/>
      <c r="D978" s="25"/>
      <c r="F978" s="12"/>
      <c r="G978" s="12"/>
    </row>
    <row r="979" customHeight="1" spans="3:7">
      <c r="C979" s="12"/>
      <c r="D979" s="25"/>
      <c r="F979" s="12"/>
      <c r="G979" s="12"/>
    </row>
    <row r="980" customHeight="1" spans="3:7">
      <c r="C980" s="12"/>
      <c r="D980" s="25"/>
      <c r="F980" s="12"/>
      <c r="G980" s="12"/>
    </row>
    <row r="981" customHeight="1" spans="3:7">
      <c r="C981" s="12"/>
      <c r="D981" s="25"/>
      <c r="F981" s="12"/>
      <c r="G981" s="12"/>
    </row>
    <row r="982" customHeight="1" spans="3:7">
      <c r="C982" s="12"/>
      <c r="D982" s="25"/>
      <c r="F982" s="12"/>
      <c r="G982" s="12"/>
    </row>
    <row r="983" customHeight="1" spans="3:7">
      <c r="C983" s="12"/>
      <c r="D983" s="25"/>
      <c r="F983" s="12"/>
      <c r="G983" s="12"/>
    </row>
    <row r="984" customHeight="1" spans="3:7">
      <c r="C984" s="12"/>
      <c r="D984" s="25"/>
      <c r="F984" s="12"/>
      <c r="G984" s="12"/>
    </row>
    <row r="985" customHeight="1" spans="3:7">
      <c r="C985" s="12"/>
      <c r="D985" s="25"/>
      <c r="F985" s="12"/>
      <c r="G985" s="12"/>
    </row>
    <row r="986" customHeight="1" spans="3:7">
      <c r="C986" s="12"/>
      <c r="D986" s="25"/>
      <c r="F986" s="12"/>
      <c r="G986" s="12"/>
    </row>
    <row r="987" customHeight="1" spans="3:7">
      <c r="C987" s="12"/>
      <c r="D987" s="25"/>
      <c r="F987" s="12"/>
      <c r="G987" s="12"/>
    </row>
    <row r="988" customHeight="1" spans="3:7">
      <c r="C988" s="12"/>
      <c r="D988" s="25"/>
      <c r="F988" s="12"/>
      <c r="G988" s="12"/>
    </row>
    <row r="989" customHeight="1" spans="3:7">
      <c r="C989" s="12"/>
      <c r="D989" s="25"/>
      <c r="F989" s="12"/>
      <c r="G989" s="12"/>
    </row>
    <row r="990" customHeight="1" spans="3:7">
      <c r="C990" s="12"/>
      <c r="D990" s="25"/>
      <c r="F990" s="12"/>
      <c r="G990" s="12"/>
    </row>
    <row r="991" customHeight="1" spans="3:7">
      <c r="C991" s="12"/>
      <c r="D991" s="25"/>
      <c r="F991" s="12"/>
      <c r="G991" s="12"/>
    </row>
    <row r="992" customHeight="1" spans="3:7">
      <c r="C992" s="12"/>
      <c r="D992" s="25"/>
      <c r="F992" s="12"/>
      <c r="G992" s="12"/>
    </row>
    <row r="993" customHeight="1" spans="3:7">
      <c r="C993" s="12"/>
      <c r="D993" s="25"/>
      <c r="F993" s="12"/>
      <c r="G993" s="12"/>
    </row>
    <row r="994" customHeight="1" spans="3:7">
      <c r="C994" s="12"/>
      <c r="D994" s="25"/>
      <c r="F994" s="12"/>
      <c r="G994" s="12"/>
    </row>
    <row r="995" customHeight="1" spans="3:7">
      <c r="C995" s="12"/>
      <c r="D995" s="25"/>
      <c r="F995" s="12"/>
      <c r="G995" s="12"/>
    </row>
    <row r="996" customHeight="1" spans="3:7">
      <c r="C996" s="12"/>
      <c r="D996" s="25"/>
      <c r="F996" s="12"/>
      <c r="G996" s="12"/>
    </row>
    <row r="997" customHeight="1" spans="3:7">
      <c r="C997" s="12"/>
      <c r="D997" s="25"/>
      <c r="F997" s="12"/>
      <c r="G997" s="12"/>
    </row>
    <row r="998" customHeight="1" spans="3:7">
      <c r="C998" s="12"/>
      <c r="D998" s="25"/>
      <c r="F998" s="12"/>
      <c r="G998" s="12"/>
    </row>
    <row r="999" customHeight="1" spans="3:7">
      <c r="C999" s="12"/>
      <c r="D999" s="25"/>
      <c r="F999" s="12"/>
      <c r="G999" s="12"/>
    </row>
    <row r="1000" customHeight="1" spans="3:7">
      <c r="C1000" s="12"/>
      <c r="D1000" s="25"/>
      <c r="F1000" s="12"/>
      <c r="G100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1000"/>
  <sheetViews>
    <sheetView zoomScale="55" zoomScaleNormal="55" workbookViewId="0">
      <selection activeCell="K2" sqref="K2:K508"/>
    </sheetView>
  </sheetViews>
  <sheetFormatPr defaultColWidth="12.5714285714286" defaultRowHeight="15.75" customHeight="1"/>
  <cols>
    <col min="1" max="1" width="9" customWidth="1"/>
    <col min="2" max="2" width="16.4285714285714" customWidth="1"/>
    <col min="3" max="3" width="20" customWidth="1"/>
    <col min="5" max="6" width="17.1428571428571" customWidth="1"/>
    <col min="8" max="8" width="15.8571428571429" customWidth="1"/>
    <col min="9" max="10" width="19.8571428571429" customWidth="1"/>
    <col min="11" max="11" width="25.4285714285714" customWidth="1"/>
    <col min="12" max="12" width="21.4285714285714" customWidth="1"/>
    <col min="13" max="13" width="19.8571428571429" customWidth="1"/>
    <col min="14" max="14" width="15" customWidth="1"/>
    <col min="17" max="17" width="19.5714285714286" customWidth="1"/>
    <col min="18" max="18" width="17.1428571428571" customWidth="1"/>
    <col min="19" max="19" width="16.4285714285714" customWidth="1"/>
    <col min="20" max="20" width="21" customWidth="1"/>
    <col min="21" max="21" width="17.2857142857143" customWidth="1"/>
    <col min="22" max="23" width="14.8571428571429" customWidth="1"/>
    <col min="24" max="24" width="15.4285714285714" customWidth="1"/>
  </cols>
  <sheetData>
    <row r="1" customHeight="1" spans="1:38">
      <c r="A1" s="26" t="s">
        <v>365</v>
      </c>
      <c r="B1" s="27" t="s">
        <v>303</v>
      </c>
      <c r="C1" s="28" t="s">
        <v>1</v>
      </c>
      <c r="D1" s="29" t="s">
        <v>304</v>
      </c>
      <c r="E1" s="26" t="s">
        <v>366</v>
      </c>
      <c r="F1" s="27" t="s">
        <v>305</v>
      </c>
      <c r="G1" s="30" t="s">
        <v>367</v>
      </c>
      <c r="H1" s="31" t="s">
        <v>306</v>
      </c>
      <c r="I1" s="30" t="s">
        <v>368</v>
      </c>
      <c r="J1" s="30" t="s">
        <v>309</v>
      </c>
      <c r="K1" s="32" t="s">
        <v>369</v>
      </c>
      <c r="L1" s="32" t="s">
        <v>369</v>
      </c>
      <c r="M1" s="30" t="s">
        <v>370</v>
      </c>
      <c r="N1" s="27" t="s">
        <v>311</v>
      </c>
      <c r="O1" s="30" t="s">
        <v>371</v>
      </c>
      <c r="P1" s="27" t="s">
        <v>312</v>
      </c>
      <c r="Q1" s="30" t="s">
        <v>372</v>
      </c>
      <c r="R1" s="27" t="s">
        <v>313</v>
      </c>
      <c r="S1" s="33" t="s">
        <v>8</v>
      </c>
      <c r="T1" s="33" t="s">
        <v>9</v>
      </c>
      <c r="U1" s="34" t="s">
        <v>373</v>
      </c>
      <c r="V1" s="33" t="s">
        <v>10</v>
      </c>
      <c r="W1" s="34" t="s">
        <v>374</v>
      </c>
      <c r="X1" s="27" t="s">
        <v>314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customHeight="1" spans="1:24">
      <c r="A2">
        <f>VLOOKUP(B2,brand!$A$2:$B$38,2,FALSE)</f>
        <v>1</v>
      </c>
      <c r="B2" s="8" t="s">
        <v>14</v>
      </c>
      <c r="C2" s="12" t="s">
        <v>15</v>
      </c>
      <c r="D2" s="20">
        <v>9500</v>
      </c>
      <c r="E2" s="20" t="e">
        <f>VLOOKUP(F2,dialColor!$A$2:$B$9,2,FALSE)</f>
        <v>#N/A</v>
      </c>
      <c r="F2" s="8" t="s">
        <v>315</v>
      </c>
      <c r="G2" s="8">
        <f>VLOOKUP(H2,date!$A$2:$B$31,2,FALSE)</f>
        <v>17</v>
      </c>
      <c r="H2" s="12">
        <v>2011</v>
      </c>
      <c r="I2" s="8">
        <v>1</v>
      </c>
      <c r="J2" s="8">
        <v>1</v>
      </c>
      <c r="K2" s="8">
        <f>+VLOOKUP(L2,caseMaterial!$A$2:$B$15,2,0)</f>
        <v>1</v>
      </c>
      <c r="L2" s="8" t="s">
        <v>17</v>
      </c>
      <c r="M2" s="8" t="e">
        <f>VLOOKUP(N2,strapMaterial!$A$2:$B$14,2,FALSE)</f>
        <v>#N/A</v>
      </c>
      <c r="N2" s="8" t="s">
        <v>316</v>
      </c>
      <c r="O2" s="8">
        <f>VLOOKUP(P2,movement!$A$2:$B$5,2,FALSE)</f>
        <v>1</v>
      </c>
      <c r="P2" s="8" t="s">
        <v>317</v>
      </c>
      <c r="Q2" s="8" t="e">
        <f>VLOOKUP(R2,waterResistance!$A$2:$B$13,2,FALSE)</f>
        <v>#N/A</v>
      </c>
      <c r="R2" s="8" t="s">
        <v>318</v>
      </c>
      <c r="S2" s="21">
        <v>40</v>
      </c>
      <c r="T2" s="21">
        <v>13</v>
      </c>
      <c r="U2" s="21">
        <f>VLOOKUP(V2,bandWidth!$A$2:$B$15,2,FALSE)</f>
        <v>6</v>
      </c>
      <c r="V2" s="8">
        <v>20</v>
      </c>
      <c r="W2" s="8" t="e">
        <f>VLOOKUP(X2,dialMaterial!$A$2:$B$5,2,FALSE)</f>
        <v>#N/A</v>
      </c>
      <c r="X2" s="8" t="s">
        <v>319</v>
      </c>
    </row>
    <row r="3" customHeight="1" spans="1:24">
      <c r="A3">
        <f>VLOOKUP(B3,brand!$A$2:$B$38,2,FALSE)</f>
        <v>2</v>
      </c>
      <c r="B3" s="8" t="s">
        <v>22</v>
      </c>
      <c r="C3" s="12" t="s">
        <v>23</v>
      </c>
      <c r="D3" s="20">
        <v>5800</v>
      </c>
      <c r="E3" s="20" t="e">
        <f>VLOOKUP(F3,dialColor!$A$2:$B$9,2,FALSE)</f>
        <v>#N/A</v>
      </c>
      <c r="F3" s="8" t="s">
        <v>337</v>
      </c>
      <c r="G3" s="8">
        <f>VLOOKUP(H3,date!$A$2:$B$31,2,FALSE)</f>
        <v>29</v>
      </c>
      <c r="H3" s="12">
        <v>2022</v>
      </c>
      <c r="I3" s="8">
        <v>0</v>
      </c>
      <c r="J3" s="8">
        <v>0</v>
      </c>
      <c r="K3" s="8">
        <f>+VLOOKUP(L3,caseMaterial!$A$2:$B$15,2,0)</f>
        <v>2</v>
      </c>
      <c r="L3" s="8" t="s">
        <v>25</v>
      </c>
      <c r="M3" s="8" t="e">
        <f>VLOOKUP(N3,strapMaterial!$A$2:$B$14,2,FALSE)</f>
        <v>#N/A</v>
      </c>
      <c r="N3" s="8" t="s">
        <v>322</v>
      </c>
      <c r="O3" s="8">
        <f>VLOOKUP(P3,movement!$A$2:$B$5,2,FALSE)</f>
        <v>1</v>
      </c>
      <c r="P3" s="8" t="s">
        <v>317</v>
      </c>
      <c r="Q3" s="8" t="e">
        <f>VLOOKUP(R3,waterResistance!$A$2:$B$13,2,FALSE)</f>
        <v>#N/A</v>
      </c>
      <c r="R3" s="8" t="s">
        <v>323</v>
      </c>
      <c r="S3" s="21" t="s">
        <v>28</v>
      </c>
      <c r="T3" s="21" t="s">
        <v>29</v>
      </c>
      <c r="U3" s="21">
        <f>VLOOKUP(V3,bandWidth!$A$2:$B$15,2,FALSE)</f>
        <v>7</v>
      </c>
      <c r="V3" s="8">
        <v>21</v>
      </c>
      <c r="W3" s="8" t="e">
        <f>VLOOKUP(X3,dialMaterial!$A$2:$B$5,2,FALSE)</f>
        <v>#N/A</v>
      </c>
      <c r="X3" s="8" t="s">
        <v>319</v>
      </c>
    </row>
    <row r="4" customHeight="1" spans="1:24">
      <c r="A4">
        <f>VLOOKUP(B4,brand!$A$2:$B$38,2,FALSE)</f>
        <v>3</v>
      </c>
      <c r="B4" s="8" t="s">
        <v>31</v>
      </c>
      <c r="C4" s="12" t="s">
        <v>32</v>
      </c>
      <c r="D4" s="20">
        <v>4200</v>
      </c>
      <c r="E4" s="20" t="e">
        <f>VLOOKUP(F4,dialColor!$A$2:$B$9,2,FALSE)</f>
        <v>#N/A</v>
      </c>
      <c r="F4" s="8" t="s">
        <v>324</v>
      </c>
      <c r="G4" s="8">
        <f>VLOOKUP(H4,date!$A$2:$B$31,2,FALSE)</f>
        <v>24</v>
      </c>
      <c r="H4" s="12">
        <v>2017</v>
      </c>
      <c r="I4" s="8">
        <v>1</v>
      </c>
      <c r="J4" s="8">
        <v>1</v>
      </c>
      <c r="K4" s="8">
        <f>+VLOOKUP(L4,caseMaterial!$A$2:$B$15,2,0)</f>
        <v>1</v>
      </c>
      <c r="L4" s="8" t="s">
        <v>17</v>
      </c>
      <c r="M4" s="8" t="e">
        <f>VLOOKUP(N4,strapMaterial!$A$2:$B$14,2,FALSE)</f>
        <v>#N/A</v>
      </c>
      <c r="N4" s="8" t="s">
        <v>325</v>
      </c>
      <c r="O4" s="8">
        <f>VLOOKUP(P4,movement!$A$2:$B$5,2,FALSE)</f>
        <v>1</v>
      </c>
      <c r="P4" s="8" t="s">
        <v>317</v>
      </c>
      <c r="Q4" s="8" t="e">
        <f>VLOOKUP(R4,waterResistance!$A$2:$B$13,2,FALSE)</f>
        <v>#N/A</v>
      </c>
      <c r="R4" s="8" t="s">
        <v>326</v>
      </c>
      <c r="S4" s="21">
        <v>41</v>
      </c>
      <c r="T4" s="21">
        <v>13</v>
      </c>
      <c r="U4" s="21">
        <f>VLOOKUP(V4,bandWidth!$A$2:$B$15,2,FALSE)</f>
        <v>6</v>
      </c>
      <c r="V4" s="8">
        <v>20</v>
      </c>
      <c r="W4" s="8" t="e">
        <f>VLOOKUP(X4,dialMaterial!$A$2:$B$5,2,FALSE)</f>
        <v>#N/A</v>
      </c>
      <c r="X4" s="8" t="s">
        <v>319</v>
      </c>
    </row>
    <row r="5" customHeight="1" spans="1:24">
      <c r="A5">
        <f>VLOOKUP(B5,brand!$A$2:$B$38,2,FALSE)</f>
        <v>4</v>
      </c>
      <c r="B5" s="8" t="s">
        <v>36</v>
      </c>
      <c r="C5" s="12" t="s">
        <v>37</v>
      </c>
      <c r="D5" s="20">
        <v>7900</v>
      </c>
      <c r="E5" s="20" t="e">
        <f>VLOOKUP(F5,dialColor!$A$2:$B$9,2,FALSE)</f>
        <v>#N/A</v>
      </c>
      <c r="F5" s="8" t="s">
        <v>315</v>
      </c>
      <c r="G5" s="8">
        <f>VLOOKUP(H5,date!$A$2:$B$31,2,FALSE)</f>
        <v>10</v>
      </c>
      <c r="H5" s="12">
        <v>2004</v>
      </c>
      <c r="I5" s="8">
        <v>1</v>
      </c>
      <c r="J5" s="8">
        <v>1</v>
      </c>
      <c r="K5" s="8">
        <f>+VLOOKUP(L5,caseMaterial!$A$2:$B$15,2,0)</f>
        <v>1</v>
      </c>
      <c r="L5" s="8" t="s">
        <v>17</v>
      </c>
      <c r="M5" s="8" t="e">
        <f>VLOOKUP(N5,strapMaterial!$A$2:$B$14,2,FALSE)</f>
        <v>#N/A</v>
      </c>
      <c r="N5" s="8" t="s">
        <v>316</v>
      </c>
      <c r="O5" s="8">
        <f>VLOOKUP(P5,movement!$A$2:$B$5,2,FALSE)</f>
        <v>1</v>
      </c>
      <c r="P5" s="8" t="s">
        <v>317</v>
      </c>
      <c r="Q5" s="8" t="e">
        <f>VLOOKUP(R5,waterResistance!$A$2:$B$13,2,FALSE)</f>
        <v>#N/A</v>
      </c>
      <c r="R5" s="8" t="s">
        <v>327</v>
      </c>
      <c r="S5" s="21">
        <v>43</v>
      </c>
      <c r="T5" s="21" t="s">
        <v>40</v>
      </c>
      <c r="U5" s="21">
        <f>VLOOKUP(V5,bandWidth!$A$2:$B$15,2,FALSE)</f>
        <v>9</v>
      </c>
      <c r="V5" s="8">
        <v>22</v>
      </c>
      <c r="W5" s="8" t="e">
        <f>VLOOKUP(X5,dialMaterial!$A$2:$B$5,2,FALSE)</f>
        <v>#N/A</v>
      </c>
      <c r="X5" s="8" t="s">
        <v>319</v>
      </c>
    </row>
    <row r="6" customHeight="1" spans="1:24">
      <c r="A6">
        <f>VLOOKUP(B6,brand!$A$2:$B$38,2,FALSE)</f>
        <v>5</v>
      </c>
      <c r="B6" s="8" t="s">
        <v>41</v>
      </c>
      <c r="C6" s="12" t="s">
        <v>42</v>
      </c>
      <c r="D6" s="20">
        <v>2800</v>
      </c>
      <c r="E6" s="20" t="e">
        <f>VLOOKUP(F6,dialColor!$A$2:$B$9,2,FALSE)</f>
        <v>#N/A</v>
      </c>
      <c r="F6" s="8" t="s">
        <v>328</v>
      </c>
      <c r="G6" s="8">
        <f>VLOOKUP(H6,date!$A$2:$B$31,2,FALSE)</f>
        <v>28</v>
      </c>
      <c r="H6" s="12">
        <v>2021</v>
      </c>
      <c r="I6" s="8">
        <v>1</v>
      </c>
      <c r="J6" s="8">
        <v>1</v>
      </c>
      <c r="K6" s="8">
        <f>+VLOOKUP(L6,caseMaterial!$A$2:$B$15,2,0)</f>
        <v>1</v>
      </c>
      <c r="L6" s="8" t="s">
        <v>17</v>
      </c>
      <c r="M6" s="8" t="e">
        <f>VLOOKUP(N6,strapMaterial!$A$2:$B$14,2,FALSE)</f>
        <v>#N/A</v>
      </c>
      <c r="N6" s="8" t="s">
        <v>325</v>
      </c>
      <c r="O6" s="8">
        <f>VLOOKUP(P6,movement!$A$2:$B$5,2,FALSE)</f>
        <v>2</v>
      </c>
      <c r="P6" s="8" t="s">
        <v>329</v>
      </c>
      <c r="Q6" s="8" t="e">
        <f>VLOOKUP(R6,waterResistance!$A$2:$B$13,2,FALSE)</f>
        <v>#N/A</v>
      </c>
      <c r="R6" s="8" t="s">
        <v>327</v>
      </c>
      <c r="S6" s="21">
        <v>31</v>
      </c>
      <c r="T6" s="22">
        <v>45082</v>
      </c>
      <c r="U6" s="21">
        <f>VLOOKUP(V6,bandWidth!$A$2:$B$15,2,FALSE)</f>
        <v>6</v>
      </c>
      <c r="V6" s="8">
        <v>20</v>
      </c>
      <c r="W6" s="8" t="e">
        <f>VLOOKUP(X6,dialMaterial!$A$2:$B$5,2,FALSE)</f>
        <v>#N/A</v>
      </c>
      <c r="X6" s="8" t="s">
        <v>319</v>
      </c>
    </row>
    <row r="7" customHeight="1" spans="1:24">
      <c r="A7">
        <f>VLOOKUP(B7,brand!$A$2:$B$38,2,FALSE)</f>
        <v>6</v>
      </c>
      <c r="B7" s="8" t="s">
        <v>46</v>
      </c>
      <c r="C7" s="12" t="s">
        <v>47</v>
      </c>
      <c r="D7" s="20">
        <v>5500</v>
      </c>
      <c r="E7" s="20" t="e">
        <f>VLOOKUP(F7,dialColor!$A$2:$B$9,2,FALSE)</f>
        <v>#N/A</v>
      </c>
      <c r="F7" s="8" t="s">
        <v>315</v>
      </c>
      <c r="G7" s="8">
        <f>VLOOKUP(H7,date!$A$2:$B$31,2,FALSE)</f>
        <v>7</v>
      </c>
      <c r="H7" s="12">
        <v>2001</v>
      </c>
      <c r="I7" s="8">
        <v>1</v>
      </c>
      <c r="J7" s="8">
        <v>1</v>
      </c>
      <c r="K7" s="8">
        <f>+VLOOKUP(L7,caseMaterial!$A$2:$B$15,2,0)</f>
        <v>1</v>
      </c>
      <c r="L7" s="8" t="s">
        <v>17</v>
      </c>
      <c r="M7" s="8" t="e">
        <f>VLOOKUP(N7,strapMaterial!$A$2:$B$14,2,FALSE)</f>
        <v>#N/A</v>
      </c>
      <c r="N7" s="8" t="s">
        <v>325</v>
      </c>
      <c r="O7" s="8">
        <f>VLOOKUP(P7,movement!$A$2:$B$5,2,FALSE)</f>
        <v>3</v>
      </c>
      <c r="P7" s="8" t="s">
        <v>330</v>
      </c>
      <c r="Q7" s="8" t="e">
        <f>VLOOKUP(R7,waterResistance!$A$2:$B$13,2,FALSE)</f>
        <v>#N/A</v>
      </c>
      <c r="R7" s="8" t="s">
        <v>327</v>
      </c>
      <c r="S7" s="21" t="s">
        <v>51</v>
      </c>
      <c r="T7" s="23">
        <v>45171</v>
      </c>
      <c r="U7" s="21">
        <f>VLOOKUP(V7,bandWidth!$A$2:$B$15,2,FALSE)</f>
        <v>6</v>
      </c>
      <c r="V7" s="8">
        <v>20</v>
      </c>
      <c r="W7" s="8" t="e">
        <f>VLOOKUP(X7,dialMaterial!$A$2:$B$5,2,FALSE)</f>
        <v>#N/A</v>
      </c>
      <c r="X7" s="8" t="s">
        <v>319</v>
      </c>
    </row>
    <row r="8" customHeight="1" spans="1:24">
      <c r="A8">
        <f>VLOOKUP(B8,brand!$A$2:$B$38,2,FALSE)</f>
        <v>7</v>
      </c>
      <c r="B8" s="8" t="s">
        <v>52</v>
      </c>
      <c r="C8" s="12" t="s">
        <v>53</v>
      </c>
      <c r="D8" s="20">
        <v>1400</v>
      </c>
      <c r="E8" s="20" t="e">
        <f>VLOOKUP(F8,dialColor!$A$2:$B$9,2,FALSE)</f>
        <v>#N/A</v>
      </c>
      <c r="F8" s="8" t="s">
        <v>315</v>
      </c>
      <c r="G8" s="8">
        <f>VLOOKUP(H8,date!$A$2:$B$31,2,FALSE)</f>
        <v>11</v>
      </c>
      <c r="H8" s="12">
        <v>2005</v>
      </c>
      <c r="I8" s="8">
        <v>1</v>
      </c>
      <c r="J8" s="8">
        <v>1</v>
      </c>
      <c r="K8" s="8">
        <f>+VLOOKUP(L8,caseMaterial!$A$2:$B$15,2,0)</f>
        <v>1</v>
      </c>
      <c r="L8" s="8" t="s">
        <v>17</v>
      </c>
      <c r="M8" s="8" t="e">
        <f>VLOOKUP(N8,strapMaterial!$A$2:$B$14,2,FALSE)</f>
        <v>#N/A</v>
      </c>
      <c r="N8" s="8" t="s">
        <v>316</v>
      </c>
      <c r="O8" s="8">
        <f>VLOOKUP(P8,movement!$A$2:$B$5,2,FALSE)</f>
        <v>1</v>
      </c>
      <c r="P8" s="8" t="s">
        <v>317</v>
      </c>
      <c r="Q8" s="8" t="e">
        <f>VLOOKUP(R8,waterResistance!$A$2:$B$13,2,FALSE)</f>
        <v>#N/A</v>
      </c>
      <c r="R8" s="8" t="s">
        <v>331</v>
      </c>
      <c r="S8" s="21" t="s">
        <v>56</v>
      </c>
      <c r="T8" s="23">
        <v>45269</v>
      </c>
      <c r="U8" s="21">
        <f>VLOOKUP(V8,bandWidth!$A$2:$B$15,2,FALSE)</f>
        <v>6</v>
      </c>
      <c r="V8" s="8">
        <v>20</v>
      </c>
      <c r="W8" s="8" t="e">
        <f>VLOOKUP(X8,dialMaterial!$A$2:$B$5,2,FALSE)</f>
        <v>#N/A</v>
      </c>
      <c r="X8" s="8" t="s">
        <v>319</v>
      </c>
    </row>
    <row r="9" customHeight="1" spans="1:24">
      <c r="A9">
        <f>VLOOKUP(B9,brand!$A$2:$B$38,2,FALSE)</f>
        <v>8</v>
      </c>
      <c r="B9" s="8" t="s">
        <v>57</v>
      </c>
      <c r="C9" s="12" t="s">
        <v>58</v>
      </c>
      <c r="D9" s="20">
        <v>1200</v>
      </c>
      <c r="E9" s="20" t="e">
        <f>VLOOKUP(F9,dialColor!$A$2:$B$9,2,FALSE)</f>
        <v>#N/A</v>
      </c>
      <c r="F9" s="8" t="s">
        <v>315</v>
      </c>
      <c r="G9" s="8">
        <f>VLOOKUP(H9,date!$A$2:$B$31,2,FALSE)</f>
        <v>24</v>
      </c>
      <c r="H9" s="12">
        <v>2017</v>
      </c>
      <c r="I9" s="8">
        <v>0</v>
      </c>
      <c r="J9" s="8">
        <v>1</v>
      </c>
      <c r="K9" s="8">
        <f>+VLOOKUP(L9,caseMaterial!$A$2:$B$15,2,0)</f>
        <v>1</v>
      </c>
      <c r="L9" s="8" t="s">
        <v>17</v>
      </c>
      <c r="M9" s="8" t="e">
        <f>VLOOKUP(N9,strapMaterial!$A$2:$B$14,2,FALSE)</f>
        <v>#N/A</v>
      </c>
      <c r="N9" s="8" t="s">
        <v>316</v>
      </c>
      <c r="O9" s="8">
        <f>VLOOKUP(P9,movement!$A$2:$B$5,2,FALSE)</f>
        <v>4</v>
      </c>
      <c r="P9" s="8" t="s">
        <v>59</v>
      </c>
      <c r="Q9" s="8" t="e">
        <f>VLOOKUP(R9,waterResistance!$A$2:$B$13,2,FALSE)</f>
        <v>#N/A</v>
      </c>
      <c r="R9" s="8" t="s">
        <v>331</v>
      </c>
      <c r="S9" s="21">
        <v>42</v>
      </c>
      <c r="T9" s="21">
        <v>13</v>
      </c>
      <c r="U9" s="21">
        <f>VLOOKUP(V9,bandWidth!$A$2:$B$15,2,FALSE)</f>
        <v>9</v>
      </c>
      <c r="V9" s="8">
        <v>22</v>
      </c>
      <c r="W9" s="8">
        <f>VLOOKUP(X9,dialMaterial!$A$2:$B$5,2,FALSE)</f>
        <v>3</v>
      </c>
      <c r="X9" s="8" t="s">
        <v>332</v>
      </c>
    </row>
    <row r="10" customHeight="1" spans="1:24">
      <c r="A10">
        <f>VLOOKUP(B10,brand!$A$2:$B$38,2,FALSE)</f>
        <v>9</v>
      </c>
      <c r="B10" s="8" t="s">
        <v>61</v>
      </c>
      <c r="C10" s="12" t="s">
        <v>62</v>
      </c>
      <c r="D10" s="20">
        <v>650</v>
      </c>
      <c r="E10" s="20" t="e">
        <f>VLOOKUP(F10,dialColor!$A$2:$B$9,2,FALSE)</f>
        <v>#N/A</v>
      </c>
      <c r="F10" s="8" t="s">
        <v>324</v>
      </c>
      <c r="G10" s="8">
        <f>VLOOKUP(H10,date!$A$2:$B$31,2,FALSE)</f>
        <v>22</v>
      </c>
      <c r="H10" s="12">
        <v>2015</v>
      </c>
      <c r="I10" s="8">
        <v>0</v>
      </c>
      <c r="J10" s="8">
        <v>1</v>
      </c>
      <c r="K10" s="8">
        <f>+VLOOKUP(L10,caseMaterial!$A$2:$B$15,2,0)</f>
        <v>1</v>
      </c>
      <c r="L10" s="8" t="s">
        <v>17</v>
      </c>
      <c r="M10" s="8" t="e">
        <f>VLOOKUP(N10,strapMaterial!$A$2:$B$14,2,FALSE)</f>
        <v>#N/A</v>
      </c>
      <c r="N10" s="8" t="s">
        <v>325</v>
      </c>
      <c r="O10" s="8">
        <f>VLOOKUP(P10,movement!$A$2:$B$5,2,FALSE)</f>
        <v>1</v>
      </c>
      <c r="P10" s="8" t="s">
        <v>317</v>
      </c>
      <c r="Q10" s="8" t="e">
        <f>VLOOKUP(R10,waterResistance!$A$2:$B$13,2,FALSE)</f>
        <v>#N/A</v>
      </c>
      <c r="R10" s="8" t="s">
        <v>327</v>
      </c>
      <c r="S10" s="21" t="s">
        <v>63</v>
      </c>
      <c r="T10" s="21" t="s">
        <v>64</v>
      </c>
      <c r="U10" s="21">
        <f>VLOOKUP(V10,bandWidth!$A$2:$B$15,2,FALSE)</f>
        <v>5</v>
      </c>
      <c r="V10" s="8">
        <v>19</v>
      </c>
      <c r="W10" s="8" t="e">
        <f>VLOOKUP(X10,dialMaterial!$A$2:$B$5,2,FALSE)</f>
        <v>#N/A</v>
      </c>
      <c r="X10" s="8" t="s">
        <v>319</v>
      </c>
    </row>
    <row r="11" customHeight="1" spans="1:24">
      <c r="A11">
        <f>VLOOKUP(B11,brand!$A$2:$B$38,2,FALSE)</f>
        <v>10</v>
      </c>
      <c r="B11" s="8" t="s">
        <v>65</v>
      </c>
      <c r="C11" s="12" t="s">
        <v>66</v>
      </c>
      <c r="D11" s="20">
        <v>495</v>
      </c>
      <c r="E11" s="20" t="e">
        <f>VLOOKUP(F11,dialColor!$A$2:$B$9,2,FALSE)</f>
        <v>#N/A</v>
      </c>
      <c r="F11" s="8" t="s">
        <v>315</v>
      </c>
      <c r="G11" s="8">
        <f>VLOOKUP(H11,date!$A$2:$B$31,2,FALSE)</f>
        <v>12</v>
      </c>
      <c r="H11" s="12">
        <v>2006</v>
      </c>
      <c r="I11" s="8">
        <v>1</v>
      </c>
      <c r="J11" s="8">
        <v>0</v>
      </c>
      <c r="K11" s="8">
        <f>+VLOOKUP(L11,caseMaterial!$A$2:$B$15,2,0)</f>
        <v>1</v>
      </c>
      <c r="L11" s="8" t="s">
        <v>17</v>
      </c>
      <c r="M11" s="8" t="e">
        <f>VLOOKUP(N11,strapMaterial!$A$2:$B$14,2,FALSE)</f>
        <v>#N/A</v>
      </c>
      <c r="N11" s="8" t="s">
        <v>325</v>
      </c>
      <c r="O11" s="8">
        <f>VLOOKUP(P11,movement!$A$2:$B$5,2,FALSE)</f>
        <v>1</v>
      </c>
      <c r="P11" s="8" t="s">
        <v>317</v>
      </c>
      <c r="Q11" s="8" t="e">
        <f>VLOOKUP(R11,waterResistance!$A$2:$B$13,2,FALSE)</f>
        <v>#N/A</v>
      </c>
      <c r="R11" s="8" t="s">
        <v>326</v>
      </c>
      <c r="S11" s="21">
        <v>38</v>
      </c>
      <c r="T11" s="23">
        <v>45177</v>
      </c>
      <c r="U11" s="21">
        <f>VLOOKUP(V11,bandWidth!$A$2:$B$15,2,FALSE)</f>
        <v>6</v>
      </c>
      <c r="V11" s="8">
        <v>20</v>
      </c>
      <c r="W11" s="8" t="e">
        <f>VLOOKUP(X11,dialMaterial!$A$2:$B$5,2,FALSE)</f>
        <v>#N/A</v>
      </c>
      <c r="X11" s="8" t="s">
        <v>319</v>
      </c>
    </row>
    <row r="12" customHeight="1" spans="1:24">
      <c r="A12">
        <f>VLOOKUP(B12,brand!$A$2:$B$38,2,FALSE)</f>
        <v>11</v>
      </c>
      <c r="B12" s="8" t="s">
        <v>67</v>
      </c>
      <c r="C12" s="12" t="s">
        <v>68</v>
      </c>
      <c r="D12" s="20">
        <v>1150</v>
      </c>
      <c r="E12" s="20" t="e">
        <f>VLOOKUP(F12,dialColor!$A$2:$B$9,2,FALSE)</f>
        <v>#N/A</v>
      </c>
      <c r="F12" s="8" t="s">
        <v>328</v>
      </c>
      <c r="G12" s="8">
        <f>VLOOKUP(H12,date!$A$2:$B$31,2,FALSE)</f>
        <v>6</v>
      </c>
      <c r="H12" s="12">
        <v>2000</v>
      </c>
      <c r="I12" s="8">
        <v>0</v>
      </c>
      <c r="J12" s="8">
        <v>0</v>
      </c>
      <c r="K12" s="8">
        <f>+VLOOKUP(L12,caseMaterial!$A$2:$B$15,2,0)</f>
        <v>1</v>
      </c>
      <c r="L12" s="8" t="s">
        <v>17</v>
      </c>
      <c r="M12" s="8" t="e">
        <f>VLOOKUP(N12,strapMaterial!$A$2:$B$14,2,FALSE)</f>
        <v>#N/A</v>
      </c>
      <c r="N12" s="8" t="s">
        <v>325</v>
      </c>
      <c r="O12" s="8">
        <f>VLOOKUP(P12,movement!$A$2:$B$5,2,FALSE)</f>
        <v>1</v>
      </c>
      <c r="P12" s="8" t="s">
        <v>317</v>
      </c>
      <c r="Q12" s="8" t="e">
        <f>VLOOKUP(R12,waterResistance!$A$2:$B$13,2,FALSE)</f>
        <v>#N/A</v>
      </c>
      <c r="R12" s="8" t="s">
        <v>327</v>
      </c>
      <c r="S12" s="21" t="s">
        <v>69</v>
      </c>
      <c r="T12" s="23">
        <v>45176</v>
      </c>
      <c r="U12" s="21">
        <f>VLOOKUP(V12,bandWidth!$A$2:$B$15,2,FALSE)</f>
        <v>6</v>
      </c>
      <c r="V12" s="8">
        <v>20</v>
      </c>
      <c r="W12" s="8" t="e">
        <f>VLOOKUP(X12,dialMaterial!$A$2:$B$5,2,FALSE)</f>
        <v>#N/A</v>
      </c>
      <c r="X12" s="8" t="s">
        <v>319</v>
      </c>
    </row>
    <row r="13" customHeight="1" spans="1:24">
      <c r="A13">
        <f>VLOOKUP(B13,brand!$A$2:$B$38,2,FALSE)</f>
        <v>12</v>
      </c>
      <c r="B13" s="8" t="s">
        <v>70</v>
      </c>
      <c r="C13" s="12" t="s">
        <v>71</v>
      </c>
      <c r="D13" s="20">
        <v>1800</v>
      </c>
      <c r="E13" s="20" t="e">
        <f>VLOOKUP(F13,dialColor!$A$2:$B$9,2,FALSE)</f>
        <v>#N/A</v>
      </c>
      <c r="F13" s="8" t="s">
        <v>315</v>
      </c>
      <c r="G13" s="8">
        <f>VLOOKUP(H13,date!$A$2:$B$31,2,FALSE)</f>
        <v>29</v>
      </c>
      <c r="H13" s="12">
        <v>2022</v>
      </c>
      <c r="I13" s="8">
        <v>1</v>
      </c>
      <c r="J13" s="8">
        <v>1</v>
      </c>
      <c r="K13" s="8">
        <f>+VLOOKUP(L13,caseMaterial!$A$2:$B$15,2,0)</f>
        <v>1</v>
      </c>
      <c r="L13" s="8" t="s">
        <v>17</v>
      </c>
      <c r="M13" s="8" t="e">
        <f>VLOOKUP(N13,strapMaterial!$A$2:$B$14,2,FALSE)</f>
        <v>#N/A</v>
      </c>
      <c r="N13" s="8" t="s">
        <v>333</v>
      </c>
      <c r="O13" s="8">
        <f>VLOOKUP(P13,movement!$A$2:$B$5,2,FALSE)</f>
        <v>1</v>
      </c>
      <c r="P13" s="8" t="s">
        <v>317</v>
      </c>
      <c r="Q13" s="8" t="e">
        <f>VLOOKUP(R13,waterResistance!$A$2:$B$13,2,FALSE)</f>
        <v>#N/A</v>
      </c>
      <c r="R13" s="8" t="s">
        <v>326</v>
      </c>
      <c r="S13" s="21">
        <v>41</v>
      </c>
      <c r="T13" s="21">
        <v>12</v>
      </c>
      <c r="U13" s="21">
        <f>VLOOKUP(V13,bandWidth!$A$2:$B$15,2,FALSE)</f>
        <v>6</v>
      </c>
      <c r="V13" s="8">
        <v>20</v>
      </c>
      <c r="W13" s="8" t="e">
        <f>VLOOKUP(X13,dialMaterial!$A$2:$B$5,2,FALSE)</f>
        <v>#N/A</v>
      </c>
      <c r="X13" s="8" t="s">
        <v>319</v>
      </c>
    </row>
    <row r="14" customHeight="1" spans="1:24">
      <c r="A14">
        <f>VLOOKUP(B14,brand!$A$2:$B$38,2,FALSE)</f>
        <v>13</v>
      </c>
      <c r="B14" s="8" t="s">
        <v>74</v>
      </c>
      <c r="C14" s="12" t="s">
        <v>75</v>
      </c>
      <c r="D14" s="20">
        <v>4500</v>
      </c>
      <c r="E14" s="20" t="e">
        <f>VLOOKUP(F14,dialColor!$A$2:$B$9,2,FALSE)</f>
        <v>#N/A</v>
      </c>
      <c r="F14" s="8" t="s">
        <v>315</v>
      </c>
      <c r="G14" s="8">
        <f>VLOOKUP(H14,date!$A$2:$B$31,2,FALSE)</f>
        <v>22</v>
      </c>
      <c r="H14" s="12">
        <v>2015</v>
      </c>
      <c r="I14" s="8">
        <v>1</v>
      </c>
      <c r="J14" s="8">
        <v>0</v>
      </c>
      <c r="K14" s="8">
        <f>+VLOOKUP(L14,caseMaterial!$A$2:$B$15,2,0)</f>
        <v>1</v>
      </c>
      <c r="L14" s="8" t="s">
        <v>17</v>
      </c>
      <c r="M14" s="8" t="e">
        <f>VLOOKUP(N14,strapMaterial!$A$2:$B$14,2,FALSE)</f>
        <v>#N/A</v>
      </c>
      <c r="N14" s="8" t="s">
        <v>322</v>
      </c>
      <c r="O14" s="8">
        <f>VLOOKUP(P14,movement!$A$2:$B$5,2,FALSE)</f>
        <v>1</v>
      </c>
      <c r="P14" s="8" t="s">
        <v>317</v>
      </c>
      <c r="Q14" s="8" t="e">
        <f>VLOOKUP(R14,waterResistance!$A$2:$B$13,2,FALSE)</f>
        <v>#N/A</v>
      </c>
      <c r="R14" s="8" t="s">
        <v>326</v>
      </c>
      <c r="S14" s="21">
        <v>42</v>
      </c>
      <c r="T14" s="23">
        <v>45235</v>
      </c>
      <c r="U14" s="21">
        <f>VLOOKUP(V14,bandWidth!$A$2:$B$15,2,FALSE)</f>
        <v>11</v>
      </c>
      <c r="V14" s="8">
        <v>24</v>
      </c>
      <c r="W14" s="8" t="e">
        <f>VLOOKUP(X14,dialMaterial!$A$2:$B$5,2,FALSE)</f>
        <v>#N/A</v>
      </c>
      <c r="X14" s="8" t="s">
        <v>319</v>
      </c>
    </row>
    <row r="15" customHeight="1" spans="1:24">
      <c r="A15">
        <f>VLOOKUP(B15,brand!$A$2:$B$38,2,FALSE)</f>
        <v>14</v>
      </c>
      <c r="B15" s="8" t="s">
        <v>77</v>
      </c>
      <c r="C15" s="12">
        <v>104</v>
      </c>
      <c r="D15" s="20">
        <v>1400</v>
      </c>
      <c r="E15" s="20" t="e">
        <f>VLOOKUP(F15,dialColor!$A$2:$B$9,2,FALSE)</f>
        <v>#N/A</v>
      </c>
      <c r="F15" s="8" t="s">
        <v>315</v>
      </c>
      <c r="G15" s="8">
        <f>VLOOKUP(H15,date!$A$2:$B$31,2,FALSE)</f>
        <v>28</v>
      </c>
      <c r="H15" s="12">
        <v>2021</v>
      </c>
      <c r="I15" s="8">
        <v>0</v>
      </c>
      <c r="J15" s="8">
        <v>1</v>
      </c>
      <c r="K15" s="8">
        <f>+VLOOKUP(L15,caseMaterial!$A$2:$B$15,2,0)</f>
        <v>1</v>
      </c>
      <c r="L15" s="8" t="s">
        <v>17</v>
      </c>
      <c r="M15" s="8" t="e">
        <f>VLOOKUP(N15,strapMaterial!$A$2:$B$14,2,FALSE)</f>
        <v>#N/A</v>
      </c>
      <c r="N15" s="8" t="s">
        <v>325</v>
      </c>
      <c r="O15" s="8">
        <f>VLOOKUP(P15,movement!$A$2:$B$5,2,FALSE)</f>
        <v>1</v>
      </c>
      <c r="P15" s="8" t="s">
        <v>317</v>
      </c>
      <c r="Q15" s="8" t="e">
        <f>VLOOKUP(R15,waterResistance!$A$2:$B$13,2,FALSE)</f>
        <v>#N/A</v>
      </c>
      <c r="R15" s="8" t="s">
        <v>331</v>
      </c>
      <c r="S15" s="21">
        <v>41</v>
      </c>
      <c r="T15" s="23">
        <v>45235</v>
      </c>
      <c r="U15" s="21">
        <f>VLOOKUP(V15,bandWidth!$A$2:$B$15,2,FALSE)</f>
        <v>6</v>
      </c>
      <c r="V15" s="8">
        <v>20</v>
      </c>
      <c r="W15" s="8" t="e">
        <f>VLOOKUP(X15,dialMaterial!$A$2:$B$5,2,FALSE)</f>
        <v>#N/A</v>
      </c>
      <c r="X15" s="8" t="s">
        <v>319</v>
      </c>
    </row>
    <row r="16" customHeight="1" spans="1:24">
      <c r="A16">
        <f>VLOOKUP(B16,brand!$A$2:$B$38,2,FALSE)</f>
        <v>15</v>
      </c>
      <c r="B16" s="8" t="s">
        <v>78</v>
      </c>
      <c r="C16" s="12" t="s">
        <v>79</v>
      </c>
      <c r="D16" s="20">
        <v>16000</v>
      </c>
      <c r="E16" s="20" t="e">
        <f>VLOOKUP(F16,dialColor!$A$2:$B$9,2,FALSE)</f>
        <v>#N/A</v>
      </c>
      <c r="F16" s="8" t="s">
        <v>328</v>
      </c>
      <c r="G16" s="8">
        <f>VLOOKUP(H16,date!$A$2:$B$31,2,FALSE)</f>
        <v>5</v>
      </c>
      <c r="H16" s="12">
        <v>1999</v>
      </c>
      <c r="I16" s="8">
        <v>1</v>
      </c>
      <c r="J16" s="8">
        <v>1</v>
      </c>
      <c r="K16" s="8">
        <f>+VLOOKUP(L16,caseMaterial!$A$2:$B$15,2,0)</f>
        <v>3</v>
      </c>
      <c r="L16" s="8" t="s">
        <v>81</v>
      </c>
      <c r="M16" s="8" t="e">
        <f>VLOOKUP(N16,strapMaterial!$A$2:$B$14,2,FALSE)</f>
        <v>#N/A</v>
      </c>
      <c r="N16" s="8" t="s">
        <v>325</v>
      </c>
      <c r="O16" s="8">
        <f>VLOOKUP(P16,movement!$A$2:$B$5,2,FALSE)</f>
        <v>3</v>
      </c>
      <c r="P16" s="8" t="s">
        <v>330</v>
      </c>
      <c r="Q16" s="8" t="e">
        <f>VLOOKUP(R16,waterResistance!$A$2:$B$13,2,FALSE)</f>
        <v>#N/A</v>
      </c>
      <c r="R16" s="8" t="s">
        <v>327</v>
      </c>
      <c r="S16" s="21">
        <v>38</v>
      </c>
      <c r="T16" s="21" t="s">
        <v>82</v>
      </c>
      <c r="U16" s="21">
        <f>VLOOKUP(V16,bandWidth!$A$2:$B$15,2,FALSE)</f>
        <v>6</v>
      </c>
      <c r="V16" s="8">
        <v>20</v>
      </c>
      <c r="W16" s="8" t="e">
        <f>VLOOKUP(X16,dialMaterial!$A$2:$B$5,2,FALSE)</f>
        <v>#N/A</v>
      </c>
      <c r="X16" s="8" t="s">
        <v>319</v>
      </c>
    </row>
    <row r="17" customHeight="1" spans="1:24">
      <c r="A17">
        <f>VLOOKUP(B17,brand!$A$2:$B$38,2,FALSE)</f>
        <v>16</v>
      </c>
      <c r="B17" s="8" t="s">
        <v>83</v>
      </c>
      <c r="C17" s="12" t="s">
        <v>84</v>
      </c>
      <c r="D17" s="20">
        <v>22000</v>
      </c>
      <c r="E17" s="20" t="e">
        <f>VLOOKUP(F17,dialColor!$A$2:$B$9,2,FALSE)</f>
        <v>#N/A</v>
      </c>
      <c r="F17" s="8" t="s">
        <v>328</v>
      </c>
      <c r="G17" s="8">
        <f>VLOOKUP(H17,date!$A$2:$B$31,2,FALSE)</f>
        <v>12</v>
      </c>
      <c r="H17" s="12">
        <v>2006</v>
      </c>
      <c r="I17" s="8">
        <v>0</v>
      </c>
      <c r="J17" s="8">
        <v>1</v>
      </c>
      <c r="K17" s="8">
        <f>+VLOOKUP(L17,caseMaterial!$A$2:$B$15,2,0)</f>
        <v>1</v>
      </c>
      <c r="L17" s="8" t="s">
        <v>17</v>
      </c>
      <c r="M17" s="8" t="e">
        <f>VLOOKUP(N17,strapMaterial!$A$2:$B$14,2,FALSE)</f>
        <v>#N/A</v>
      </c>
      <c r="N17" s="8" t="s">
        <v>316</v>
      </c>
      <c r="O17" s="8">
        <f>VLOOKUP(P17,movement!$A$2:$B$5,2,FALSE)</f>
        <v>1</v>
      </c>
      <c r="P17" s="8" t="s">
        <v>317</v>
      </c>
      <c r="Q17" s="8" t="e">
        <f>VLOOKUP(R17,waterResistance!$A$2:$B$13,2,FALSE)</f>
        <v>#N/A</v>
      </c>
      <c r="R17" s="8" t="s">
        <v>335</v>
      </c>
      <c r="S17" s="21">
        <v>41</v>
      </c>
      <c r="T17" s="23">
        <v>45177</v>
      </c>
      <c r="U17" s="21">
        <f>VLOOKUP(V17,bandWidth!$A$2:$B$15,2,FALSE)</f>
        <v>6</v>
      </c>
      <c r="V17" s="8">
        <v>20</v>
      </c>
      <c r="W17" s="8" t="e">
        <f>VLOOKUP(X17,dialMaterial!$A$2:$B$5,2,FALSE)</f>
        <v>#N/A</v>
      </c>
      <c r="X17" s="8" t="s">
        <v>319</v>
      </c>
    </row>
    <row r="18" customHeight="1" spans="1:24">
      <c r="A18">
        <f>VLOOKUP(B18,brand!$A$2:$B$38,2,FALSE)</f>
        <v>17</v>
      </c>
      <c r="B18" s="8" t="s">
        <v>87</v>
      </c>
      <c r="C18" s="12" t="s">
        <v>88</v>
      </c>
      <c r="D18" s="20">
        <v>19000</v>
      </c>
      <c r="E18" s="20" t="e">
        <f>VLOOKUP(F18,dialColor!$A$2:$B$9,2,FALSE)</f>
        <v>#N/A</v>
      </c>
      <c r="F18" s="8" t="s">
        <v>337</v>
      </c>
      <c r="G18" s="8">
        <f>VLOOKUP(H18,date!$A$2:$B$31,2,FALSE)</f>
        <v>14</v>
      </c>
      <c r="H18" s="12">
        <v>2008</v>
      </c>
      <c r="I18" s="8">
        <v>0</v>
      </c>
      <c r="J18" s="8">
        <v>1</v>
      </c>
      <c r="K18" s="8">
        <f>+VLOOKUP(L18,caseMaterial!$A$2:$B$15,2,0)</f>
        <v>1</v>
      </c>
      <c r="L18" s="8" t="s">
        <v>17</v>
      </c>
      <c r="M18" s="8" t="e">
        <f>VLOOKUP(N18,strapMaterial!$A$2:$B$14,2,FALSE)</f>
        <v>#N/A</v>
      </c>
      <c r="N18" s="8" t="s">
        <v>322</v>
      </c>
      <c r="O18" s="8">
        <f>VLOOKUP(P18,movement!$A$2:$B$5,2,FALSE)</f>
        <v>1</v>
      </c>
      <c r="P18" s="8" t="s">
        <v>317</v>
      </c>
      <c r="Q18" s="8" t="e">
        <f>VLOOKUP(R18,waterResistance!$A$2:$B$13,2,FALSE)</f>
        <v>#N/A</v>
      </c>
      <c r="R18" s="8" t="s">
        <v>336</v>
      </c>
      <c r="S18" s="21">
        <v>41</v>
      </c>
      <c r="T18" s="21">
        <v>11</v>
      </c>
      <c r="U18" s="21">
        <f>VLOOKUP(V18,bandWidth!$A$2:$B$15,2,FALSE)</f>
        <v>9</v>
      </c>
      <c r="V18" s="8">
        <v>22</v>
      </c>
      <c r="W18" s="8" t="e">
        <f>VLOOKUP(X18,dialMaterial!$A$2:$B$5,2,FALSE)</f>
        <v>#N/A</v>
      </c>
      <c r="X18" s="8" t="s">
        <v>319</v>
      </c>
    </row>
    <row r="19" customHeight="1" spans="1:24">
      <c r="A19">
        <f>VLOOKUP(B19,brand!$A$2:$B$38,2,FALSE)</f>
        <v>2</v>
      </c>
      <c r="B19" s="8" t="s">
        <v>22</v>
      </c>
      <c r="C19" s="12" t="s">
        <v>91</v>
      </c>
      <c r="D19" s="20">
        <v>4500</v>
      </c>
      <c r="E19" s="20" t="e">
        <f>VLOOKUP(F19,dialColor!$A$2:$B$9,2,FALSE)</f>
        <v>#N/A</v>
      </c>
      <c r="F19" s="8" t="s">
        <v>315</v>
      </c>
      <c r="G19" s="8">
        <f>VLOOKUP(H19,date!$A$2:$B$31,2,FALSE)</f>
        <v>15</v>
      </c>
      <c r="H19" s="12">
        <v>2009</v>
      </c>
      <c r="I19" s="8">
        <v>1</v>
      </c>
      <c r="J19" s="8">
        <v>1</v>
      </c>
      <c r="K19" s="8">
        <f>+VLOOKUP(L19,caseMaterial!$A$2:$B$15,2,0)</f>
        <v>1</v>
      </c>
      <c r="L19" s="8" t="s">
        <v>17</v>
      </c>
      <c r="M19" s="8" t="e">
        <f>VLOOKUP(N19,strapMaterial!$A$2:$B$14,2,FALSE)</f>
        <v>#N/A</v>
      </c>
      <c r="N19" s="8" t="s">
        <v>316</v>
      </c>
      <c r="O19" s="8">
        <f>VLOOKUP(P19,movement!$A$2:$B$5,2,FALSE)</f>
        <v>1</v>
      </c>
      <c r="P19" s="8" t="s">
        <v>317</v>
      </c>
      <c r="Q19" s="8" t="e">
        <f>VLOOKUP(R19,waterResistance!$A$2:$B$13,2,FALSE)</f>
        <v>#N/A</v>
      </c>
      <c r="R19" s="8" t="s">
        <v>335</v>
      </c>
      <c r="S19" s="21">
        <v>42</v>
      </c>
      <c r="T19" s="21" t="s">
        <v>93</v>
      </c>
      <c r="U19" s="21">
        <f>VLOOKUP(V19,bandWidth!$A$2:$B$15,2,FALSE)</f>
        <v>6</v>
      </c>
      <c r="V19" s="8">
        <v>20</v>
      </c>
      <c r="W19" s="8" t="e">
        <f>VLOOKUP(X19,dialMaterial!$A$2:$B$5,2,FALSE)</f>
        <v>#N/A</v>
      </c>
      <c r="X19" s="8" t="s">
        <v>319</v>
      </c>
    </row>
    <row r="20" customHeight="1" spans="1:24">
      <c r="A20">
        <f>VLOOKUP(B20,brand!$A$2:$B$38,2,FALSE)</f>
        <v>4</v>
      </c>
      <c r="B20" s="8" t="s">
        <v>36</v>
      </c>
      <c r="C20" s="12" t="s">
        <v>94</v>
      </c>
      <c r="D20" s="20">
        <v>3200</v>
      </c>
      <c r="E20" s="20" t="e">
        <f>VLOOKUP(F20,dialColor!$A$2:$B$9,2,FALSE)</f>
        <v>#N/A</v>
      </c>
      <c r="F20" s="8" t="s">
        <v>337</v>
      </c>
      <c r="G20" s="8">
        <f>VLOOKUP(H20,date!$A$2:$B$31,2,FALSE)</f>
        <v>5</v>
      </c>
      <c r="H20" s="12">
        <v>1999</v>
      </c>
      <c r="I20" s="8">
        <v>1</v>
      </c>
      <c r="J20" s="8">
        <v>0</v>
      </c>
      <c r="K20" s="8">
        <f>+VLOOKUP(L20,caseMaterial!$A$2:$B$15,2,0)</f>
        <v>1</v>
      </c>
      <c r="L20" s="8" t="s">
        <v>17</v>
      </c>
      <c r="M20" s="8" t="e">
        <f>VLOOKUP(N20,strapMaterial!$A$2:$B$14,2,FALSE)</f>
        <v>#N/A</v>
      </c>
      <c r="N20" s="8" t="s">
        <v>322</v>
      </c>
      <c r="O20" s="8">
        <f>VLOOKUP(P20,movement!$A$2:$B$5,2,FALSE)</f>
        <v>1</v>
      </c>
      <c r="P20" s="8" t="s">
        <v>317</v>
      </c>
      <c r="Q20" s="8" t="e">
        <f>VLOOKUP(R20,waterResistance!$A$2:$B$13,2,FALSE)</f>
        <v>#N/A</v>
      </c>
      <c r="R20" s="8" t="s">
        <v>338</v>
      </c>
      <c r="S20" s="21">
        <v>42</v>
      </c>
      <c r="T20" s="21" t="s">
        <v>97</v>
      </c>
      <c r="U20" s="21">
        <f>VLOOKUP(V20,bandWidth!$A$2:$B$15,2,FALSE)</f>
        <v>6</v>
      </c>
      <c r="V20" s="8">
        <v>20</v>
      </c>
      <c r="W20" s="8" t="e">
        <f>VLOOKUP(X20,dialMaterial!$A$2:$B$5,2,FALSE)</f>
        <v>#N/A</v>
      </c>
      <c r="X20" s="8" t="s">
        <v>319</v>
      </c>
    </row>
    <row r="21" customHeight="1" spans="1:24">
      <c r="A21">
        <f>VLOOKUP(B21,brand!$A$2:$B$38,2,FALSE)</f>
        <v>18</v>
      </c>
      <c r="B21" s="8" t="s">
        <v>98</v>
      </c>
      <c r="C21" s="12" t="s">
        <v>99</v>
      </c>
      <c r="D21" s="20">
        <v>3900</v>
      </c>
      <c r="E21" s="20" t="e">
        <f>VLOOKUP(F21,dialColor!$A$2:$B$9,2,FALSE)</f>
        <v>#N/A</v>
      </c>
      <c r="F21" s="8" t="s">
        <v>315</v>
      </c>
      <c r="G21" s="8">
        <f>VLOOKUP(H21,date!$A$2:$B$31,2,FALSE)</f>
        <v>26</v>
      </c>
      <c r="H21" s="12">
        <v>2019</v>
      </c>
      <c r="I21" s="8">
        <v>1</v>
      </c>
      <c r="J21" s="8">
        <v>0</v>
      </c>
      <c r="K21" s="8">
        <f>+VLOOKUP(L21,caseMaterial!$A$2:$B$15,2,0)</f>
        <v>1</v>
      </c>
      <c r="L21" s="8" t="s">
        <v>17</v>
      </c>
      <c r="M21" s="8" t="e">
        <f>VLOOKUP(N21,strapMaterial!$A$2:$B$14,2,FALSE)</f>
        <v>#N/A</v>
      </c>
      <c r="N21" s="8" t="s">
        <v>325</v>
      </c>
      <c r="O21" s="8">
        <f>VLOOKUP(P21,movement!$A$2:$B$5,2,FALSE)</f>
        <v>3</v>
      </c>
      <c r="P21" s="8" t="s">
        <v>330</v>
      </c>
      <c r="Q21" s="8" t="e">
        <f>VLOOKUP(R21,waterResistance!$A$2:$B$13,2,FALSE)</f>
        <v>#N/A</v>
      </c>
      <c r="R21" s="8" t="s">
        <v>326</v>
      </c>
      <c r="S21" s="21">
        <v>44</v>
      </c>
      <c r="T21" s="23">
        <v>45204</v>
      </c>
      <c r="U21" s="21">
        <f>VLOOKUP(V21,bandWidth!$A$2:$B$15,2,FALSE)</f>
        <v>9</v>
      </c>
      <c r="V21" s="8">
        <v>22</v>
      </c>
      <c r="W21" s="8" t="e">
        <f>VLOOKUP(X21,dialMaterial!$A$2:$B$5,2,FALSE)</f>
        <v>#N/A</v>
      </c>
      <c r="X21" s="8" t="s">
        <v>319</v>
      </c>
    </row>
    <row r="22" customHeight="1" spans="1:24">
      <c r="A22">
        <f>VLOOKUP(B22,brand!$A$2:$B$38,2,FALSE)</f>
        <v>19</v>
      </c>
      <c r="B22" s="8" t="s">
        <v>101</v>
      </c>
      <c r="C22" s="12" t="s">
        <v>102</v>
      </c>
      <c r="D22" s="20">
        <v>3500</v>
      </c>
      <c r="E22" s="20" t="e">
        <f>VLOOKUP(F22,dialColor!$A$2:$B$9,2,FALSE)</f>
        <v>#N/A</v>
      </c>
      <c r="F22" s="8" t="s">
        <v>315</v>
      </c>
      <c r="G22" s="8">
        <f>VLOOKUP(H22,date!$A$2:$B$31,2,FALSE)</f>
        <v>30</v>
      </c>
      <c r="H22" s="12">
        <v>2023</v>
      </c>
      <c r="I22" s="8">
        <v>0</v>
      </c>
      <c r="J22" s="8">
        <v>1</v>
      </c>
      <c r="K22" s="8">
        <f>+VLOOKUP(L22,caseMaterial!$A$2:$B$15,2,0)</f>
        <v>1</v>
      </c>
      <c r="L22" s="8" t="s">
        <v>17</v>
      </c>
      <c r="M22" s="8" t="e">
        <f>VLOOKUP(N22,strapMaterial!$A$2:$B$14,2,FALSE)</f>
        <v>#N/A</v>
      </c>
      <c r="N22" s="8" t="s">
        <v>325</v>
      </c>
      <c r="O22" s="8">
        <f>VLOOKUP(P22,movement!$A$2:$B$5,2,FALSE)</f>
        <v>1</v>
      </c>
      <c r="P22" s="8" t="s">
        <v>317</v>
      </c>
      <c r="Q22" s="8" t="e">
        <f>VLOOKUP(R22,waterResistance!$A$2:$B$13,2,FALSE)</f>
        <v>#N/A</v>
      </c>
      <c r="R22" s="8" t="s">
        <v>331</v>
      </c>
      <c r="S22" s="21">
        <v>41</v>
      </c>
      <c r="T22" s="23">
        <v>45239</v>
      </c>
      <c r="U22" s="21">
        <f>VLOOKUP(V22,bandWidth!$A$2:$B$15,2,FALSE)</f>
        <v>9</v>
      </c>
      <c r="V22" s="8">
        <v>22</v>
      </c>
      <c r="W22" s="8" t="e">
        <f>VLOOKUP(X22,dialMaterial!$A$2:$B$5,2,FALSE)</f>
        <v>#N/A</v>
      </c>
      <c r="X22" s="8" t="s">
        <v>319</v>
      </c>
    </row>
    <row r="23" customHeight="1" spans="1:24">
      <c r="A23">
        <f>VLOOKUP(B23,brand!$A$2:$B$38,2,FALSE)</f>
        <v>1</v>
      </c>
      <c r="B23" s="8" t="s">
        <v>14</v>
      </c>
      <c r="C23" s="12" t="s">
        <v>104</v>
      </c>
      <c r="D23" s="20">
        <v>14000</v>
      </c>
      <c r="E23" s="20" t="e">
        <f>VLOOKUP(F23,dialColor!$A$2:$B$9,2,FALSE)</f>
        <v>#N/A</v>
      </c>
      <c r="F23" s="8" t="s">
        <v>315</v>
      </c>
      <c r="G23" s="8">
        <f>VLOOKUP(H23,date!$A$2:$B$31,2,FALSE)</f>
        <v>26</v>
      </c>
      <c r="H23" s="12">
        <v>2019</v>
      </c>
      <c r="I23" s="8">
        <v>0</v>
      </c>
      <c r="J23" s="8">
        <v>1</v>
      </c>
      <c r="K23" s="8">
        <f>+VLOOKUP(L23,caseMaterial!$A$2:$B$15,2,0)</f>
        <v>1</v>
      </c>
      <c r="L23" s="8" t="s">
        <v>17</v>
      </c>
      <c r="M23" s="8" t="e">
        <f>VLOOKUP(N23,strapMaterial!$A$2:$B$14,2,FALSE)</f>
        <v>#N/A</v>
      </c>
      <c r="N23" s="8" t="s">
        <v>316</v>
      </c>
      <c r="O23" s="8">
        <f>VLOOKUP(P23,movement!$A$2:$B$5,2,FALSE)</f>
        <v>1</v>
      </c>
      <c r="P23" s="8" t="s">
        <v>317</v>
      </c>
      <c r="Q23" s="8" t="e">
        <f>VLOOKUP(R23,waterResistance!$A$2:$B$13,2,FALSE)</f>
        <v>#N/A</v>
      </c>
      <c r="R23" s="8" t="s">
        <v>326</v>
      </c>
      <c r="S23" s="21">
        <v>40</v>
      </c>
      <c r="T23" s="23">
        <v>45265</v>
      </c>
      <c r="U23" s="21">
        <f>VLOOKUP(V23,bandWidth!$A$2:$B$15,2,FALSE)</f>
        <v>6</v>
      </c>
      <c r="V23" s="8">
        <v>20</v>
      </c>
      <c r="W23" s="8" t="e">
        <f>VLOOKUP(X23,dialMaterial!$A$2:$B$5,2,FALSE)</f>
        <v>#N/A</v>
      </c>
      <c r="X23" s="8" t="s">
        <v>319</v>
      </c>
    </row>
    <row r="24" customHeight="1" spans="1:24">
      <c r="A24">
        <f>VLOOKUP(B24,brand!$A$2:$B$38,2,FALSE)</f>
        <v>20</v>
      </c>
      <c r="B24" s="8" t="s">
        <v>105</v>
      </c>
      <c r="C24" s="12" t="s">
        <v>106</v>
      </c>
      <c r="D24" s="20">
        <v>4800</v>
      </c>
      <c r="E24" s="20" t="e">
        <f>VLOOKUP(F24,dialColor!$A$2:$B$9,2,FALSE)</f>
        <v>#N/A</v>
      </c>
      <c r="F24" s="8" t="s">
        <v>315</v>
      </c>
      <c r="G24" s="8">
        <f>VLOOKUP(H24,date!$A$2:$B$31,2,FALSE)</f>
        <v>14</v>
      </c>
      <c r="H24" s="12">
        <v>2008</v>
      </c>
      <c r="I24" s="8">
        <v>0</v>
      </c>
      <c r="J24" s="8">
        <v>0</v>
      </c>
      <c r="K24" s="8">
        <f>+VLOOKUP(L24,caseMaterial!$A$2:$B$15,2,0)</f>
        <v>1</v>
      </c>
      <c r="L24" s="8" t="s">
        <v>17</v>
      </c>
      <c r="M24" s="8" t="e">
        <f>VLOOKUP(N24,strapMaterial!$A$2:$B$14,2,FALSE)</f>
        <v>#N/A</v>
      </c>
      <c r="N24" s="8" t="s">
        <v>325</v>
      </c>
      <c r="O24" s="8">
        <f>VLOOKUP(P24,movement!$A$2:$B$5,2,FALSE)</f>
        <v>1</v>
      </c>
      <c r="P24" s="8" t="s">
        <v>317</v>
      </c>
      <c r="Q24" s="8" t="e">
        <f>VLOOKUP(R24,waterResistance!$A$2:$B$13,2,FALSE)</f>
        <v>#N/A</v>
      </c>
      <c r="R24" s="8" t="s">
        <v>339</v>
      </c>
      <c r="S24" s="21">
        <v>41</v>
      </c>
      <c r="T24" s="23">
        <v>45265</v>
      </c>
      <c r="U24" s="21">
        <f>VLOOKUP(V24,bandWidth!$A$2:$B$15,2,FALSE)</f>
        <v>6</v>
      </c>
      <c r="V24" s="8">
        <v>20</v>
      </c>
      <c r="W24" s="8" t="e">
        <f>VLOOKUP(X24,dialMaterial!$A$2:$B$5,2,FALSE)</f>
        <v>#N/A</v>
      </c>
      <c r="X24" s="8" t="s">
        <v>319</v>
      </c>
    </row>
    <row r="25" customHeight="1" spans="1:24">
      <c r="A25">
        <f>VLOOKUP(B25,brand!$A$2:$B$38,2,FALSE)</f>
        <v>6</v>
      </c>
      <c r="B25" s="8" t="s">
        <v>46</v>
      </c>
      <c r="C25" s="12" t="s">
        <v>109</v>
      </c>
      <c r="D25" s="20">
        <v>7500</v>
      </c>
      <c r="E25" s="20" t="e">
        <f>VLOOKUP(F25,dialColor!$A$2:$B$9,2,FALSE)</f>
        <v>#N/A</v>
      </c>
      <c r="F25" s="8" t="s">
        <v>324</v>
      </c>
      <c r="G25" s="8">
        <f>VLOOKUP(H25,date!$A$2:$B$31,2,FALSE)</f>
        <v>19</v>
      </c>
      <c r="H25" s="12">
        <v>2012</v>
      </c>
      <c r="I25" s="8">
        <v>1</v>
      </c>
      <c r="J25" s="8">
        <v>0</v>
      </c>
      <c r="K25" s="8">
        <f>+VLOOKUP(L25,caseMaterial!$A$2:$B$15,2,0)</f>
        <v>1</v>
      </c>
      <c r="L25" s="8" t="s">
        <v>17</v>
      </c>
      <c r="M25" s="8" t="e">
        <f>VLOOKUP(N25,strapMaterial!$A$2:$B$14,2,FALSE)</f>
        <v>#N/A</v>
      </c>
      <c r="N25" s="8" t="s">
        <v>325</v>
      </c>
      <c r="O25" s="8">
        <f>VLOOKUP(P25,movement!$A$2:$B$5,2,FALSE)</f>
        <v>1</v>
      </c>
      <c r="P25" s="8" t="s">
        <v>317</v>
      </c>
      <c r="Q25" s="8" t="e">
        <f>VLOOKUP(R25,waterResistance!$A$2:$B$13,2,FALSE)</f>
        <v>#N/A</v>
      </c>
      <c r="R25" s="8" t="s">
        <v>335</v>
      </c>
      <c r="S25" s="21">
        <v>39</v>
      </c>
      <c r="T25" s="21" t="s">
        <v>111</v>
      </c>
      <c r="U25" s="21">
        <f>VLOOKUP(V25,bandWidth!$A$2:$B$15,2,FALSE)</f>
        <v>6</v>
      </c>
      <c r="V25" s="8">
        <v>20</v>
      </c>
      <c r="W25" s="8" t="e">
        <f>VLOOKUP(X25,dialMaterial!$A$2:$B$5,2,FALSE)</f>
        <v>#N/A</v>
      </c>
      <c r="X25" s="8" t="s">
        <v>319</v>
      </c>
    </row>
    <row r="26" customHeight="1" spans="1:24">
      <c r="A26">
        <f>VLOOKUP(B26,brand!$A$2:$B$38,2,FALSE)</f>
        <v>13</v>
      </c>
      <c r="B26" s="8" t="s">
        <v>74</v>
      </c>
      <c r="C26" s="12" t="s">
        <v>112</v>
      </c>
      <c r="D26" s="20">
        <v>200</v>
      </c>
      <c r="E26" s="20" t="e">
        <f>VLOOKUP(F26,dialColor!$A$2:$B$9,2,FALSE)</f>
        <v>#N/A</v>
      </c>
      <c r="F26" s="8" t="s">
        <v>315</v>
      </c>
      <c r="G26" s="8">
        <f>VLOOKUP(H26,date!$A$2:$B$31,2,FALSE)</f>
        <v>13</v>
      </c>
      <c r="H26" s="12">
        <v>2007</v>
      </c>
      <c r="I26" s="8">
        <v>0</v>
      </c>
      <c r="J26" s="8">
        <v>0</v>
      </c>
      <c r="K26" s="8">
        <f>+VLOOKUP(L26,caseMaterial!$A$2:$B$15,2,0)</f>
        <v>4</v>
      </c>
      <c r="L26" s="8" t="s">
        <v>113</v>
      </c>
      <c r="M26" s="8" t="e">
        <f>VLOOKUP(N26,strapMaterial!$A$2:$B$14,2,FALSE)</f>
        <v>#N/A</v>
      </c>
      <c r="N26" s="8" t="s">
        <v>322</v>
      </c>
      <c r="O26" s="8">
        <f>VLOOKUP(P26,movement!$A$2:$B$5,2,FALSE)</f>
        <v>1</v>
      </c>
      <c r="P26" s="8" t="s">
        <v>317</v>
      </c>
      <c r="Q26" s="8" t="e">
        <f>VLOOKUP(R26,waterResistance!$A$2:$B$13,2,FALSE)</f>
        <v>#N/A</v>
      </c>
      <c r="R26" s="8" t="s">
        <v>326</v>
      </c>
      <c r="S26" s="21">
        <v>42</v>
      </c>
      <c r="T26" s="23">
        <v>45172</v>
      </c>
      <c r="U26" s="21">
        <f>VLOOKUP(V26,bandWidth!$A$2:$B$15,2,FALSE)</f>
        <v>9</v>
      </c>
      <c r="V26" s="8">
        <v>22</v>
      </c>
      <c r="W26" s="8" t="e">
        <f>VLOOKUP(X26,dialMaterial!$A$2:$B$5,2,FALSE)</f>
        <v>#N/A</v>
      </c>
      <c r="X26" s="8" t="s">
        <v>319</v>
      </c>
    </row>
    <row r="27" customHeight="1" spans="1:24">
      <c r="A27">
        <f>VLOOKUP(B27,brand!$A$2:$B$38,2,FALSE)</f>
        <v>21</v>
      </c>
      <c r="B27" s="8" t="s">
        <v>114</v>
      </c>
      <c r="C27" s="12" t="s">
        <v>115</v>
      </c>
      <c r="D27" s="20">
        <v>6200</v>
      </c>
      <c r="E27" s="20" t="e">
        <f>VLOOKUP(F27,dialColor!$A$2:$B$9,2,FALSE)</f>
        <v>#N/A</v>
      </c>
      <c r="F27" s="8" t="s">
        <v>315</v>
      </c>
      <c r="G27" s="8">
        <f>VLOOKUP(H27,date!$A$2:$B$31,2,FALSE)</f>
        <v>13</v>
      </c>
      <c r="H27" s="12">
        <v>2007</v>
      </c>
      <c r="I27" s="8">
        <v>1</v>
      </c>
      <c r="J27" s="8">
        <v>0</v>
      </c>
      <c r="K27" s="8">
        <f>+VLOOKUP(L27,caseMaterial!$A$2:$B$15,2,0)</f>
        <v>1</v>
      </c>
      <c r="L27" s="8" t="s">
        <v>17</v>
      </c>
      <c r="M27" s="8" t="e">
        <f>VLOOKUP(N27,strapMaterial!$A$2:$B$14,2,FALSE)</f>
        <v>#N/A</v>
      </c>
      <c r="N27" s="8" t="s">
        <v>325</v>
      </c>
      <c r="O27" s="8">
        <f>VLOOKUP(P27,movement!$A$2:$B$5,2,FALSE)</f>
        <v>1</v>
      </c>
      <c r="P27" s="8" t="s">
        <v>317</v>
      </c>
      <c r="Q27" s="8" t="e">
        <f>VLOOKUP(R27,waterResistance!$A$2:$B$13,2,FALSE)</f>
        <v>#N/A</v>
      </c>
      <c r="R27" s="8" t="s">
        <v>326</v>
      </c>
      <c r="S27" s="21">
        <v>42</v>
      </c>
      <c r="T27" s="23">
        <v>45232</v>
      </c>
      <c r="U27" s="21">
        <f>VLOOKUP(V27,bandWidth!$A$2:$B$15,2,FALSE)</f>
        <v>9</v>
      </c>
      <c r="V27" s="8">
        <v>22</v>
      </c>
      <c r="W27" s="8" t="e">
        <f>VLOOKUP(X27,dialMaterial!$A$2:$B$5,2,FALSE)</f>
        <v>#N/A</v>
      </c>
      <c r="X27" s="8" t="s">
        <v>319</v>
      </c>
    </row>
    <row r="28" customHeight="1" spans="1:24">
      <c r="A28">
        <f>VLOOKUP(B28,brand!$A$2:$B$38,2,FALSE)</f>
        <v>5</v>
      </c>
      <c r="B28" s="8" t="s">
        <v>41</v>
      </c>
      <c r="C28" s="12" t="s">
        <v>116</v>
      </c>
      <c r="D28" s="20">
        <v>3500</v>
      </c>
      <c r="E28" s="20" t="e">
        <f>VLOOKUP(F28,dialColor!$A$2:$B$9,2,FALSE)</f>
        <v>#N/A</v>
      </c>
      <c r="F28" s="8" t="s">
        <v>328</v>
      </c>
      <c r="G28" s="8">
        <f>VLOOKUP(H28,date!$A$2:$B$31,2,FALSE)</f>
        <v>8</v>
      </c>
      <c r="H28" s="12">
        <v>2002</v>
      </c>
      <c r="I28" s="8">
        <v>1</v>
      </c>
      <c r="J28" s="8">
        <v>1</v>
      </c>
      <c r="K28" s="8">
        <f>+VLOOKUP(L28,caseMaterial!$A$2:$B$15,2,0)</f>
        <v>1</v>
      </c>
      <c r="L28" s="8" t="s">
        <v>17</v>
      </c>
      <c r="M28" s="8" t="e">
        <f>VLOOKUP(N28,strapMaterial!$A$2:$B$14,2,FALSE)</f>
        <v>#N/A</v>
      </c>
      <c r="N28" s="8" t="s">
        <v>325</v>
      </c>
      <c r="O28" s="8">
        <f>VLOOKUP(P28,movement!$A$2:$B$5,2,FALSE)</f>
        <v>2</v>
      </c>
      <c r="P28" s="8" t="s">
        <v>329</v>
      </c>
      <c r="Q28" s="8" t="e">
        <f>VLOOKUP(R28,waterResistance!$A$2:$B$13,2,FALSE)</f>
        <v>#N/A</v>
      </c>
      <c r="R28" s="8" t="s">
        <v>327</v>
      </c>
      <c r="S28" s="21">
        <v>38</v>
      </c>
      <c r="T28" s="23">
        <v>45112</v>
      </c>
      <c r="U28" s="21">
        <f>VLOOKUP(V28,bandWidth!$A$2:$B$15,2,FALSE)</f>
        <v>4</v>
      </c>
      <c r="V28" s="8">
        <v>18</v>
      </c>
      <c r="W28" s="8" t="e">
        <f>VLOOKUP(X28,dialMaterial!$A$2:$B$5,2,FALSE)</f>
        <v>#N/A</v>
      </c>
      <c r="X28" s="8" t="s">
        <v>319</v>
      </c>
    </row>
    <row r="29" customHeight="1" spans="1:24">
      <c r="A29">
        <f>VLOOKUP(B29,brand!$A$2:$B$38,2,FALSE)</f>
        <v>16</v>
      </c>
      <c r="B29" s="8" t="s">
        <v>83</v>
      </c>
      <c r="C29" s="12" t="s">
        <v>84</v>
      </c>
      <c r="D29" s="20">
        <v>21000</v>
      </c>
      <c r="E29" s="20" t="e">
        <f>VLOOKUP(F29,dialColor!$A$2:$B$9,2,FALSE)</f>
        <v>#N/A</v>
      </c>
      <c r="F29" s="8" t="s">
        <v>315</v>
      </c>
      <c r="G29" s="8">
        <f>VLOOKUP(H29,date!$A$2:$B$31,2,FALSE)</f>
        <v>7</v>
      </c>
      <c r="H29" s="12">
        <v>2001</v>
      </c>
      <c r="I29" s="8">
        <v>0</v>
      </c>
      <c r="J29" s="8">
        <v>0</v>
      </c>
      <c r="K29" s="8">
        <f>+VLOOKUP(L29,caseMaterial!$A$2:$B$15,2,0)</f>
        <v>1</v>
      </c>
      <c r="L29" s="8" t="s">
        <v>17</v>
      </c>
      <c r="M29" s="8" t="e">
        <f>VLOOKUP(N29,strapMaterial!$A$2:$B$14,2,FALSE)</f>
        <v>#N/A</v>
      </c>
      <c r="N29" s="8" t="s">
        <v>316</v>
      </c>
      <c r="O29" s="8">
        <f>VLOOKUP(P29,movement!$A$2:$B$5,2,FALSE)</f>
        <v>1</v>
      </c>
      <c r="P29" s="8" t="s">
        <v>317</v>
      </c>
      <c r="Q29" s="8" t="e">
        <f>VLOOKUP(R29,waterResistance!$A$2:$B$13,2,FALSE)</f>
        <v>#N/A</v>
      </c>
      <c r="R29" s="8" t="s">
        <v>335</v>
      </c>
      <c r="S29" s="21">
        <v>41</v>
      </c>
      <c r="T29" s="23">
        <v>45203</v>
      </c>
      <c r="U29" s="21">
        <f>VLOOKUP(V29,bandWidth!$A$2:$B$15,2,FALSE)</f>
        <v>6</v>
      </c>
      <c r="V29" s="8">
        <v>20</v>
      </c>
      <c r="W29" s="8" t="e">
        <f>VLOOKUP(X29,dialMaterial!$A$2:$B$5,2,FALSE)</f>
        <v>#N/A</v>
      </c>
      <c r="X29" s="8" t="s">
        <v>319</v>
      </c>
    </row>
    <row r="30" customHeight="1" spans="1:24">
      <c r="A30">
        <f>VLOOKUP(B30,brand!$A$2:$B$38,2,FALSE)</f>
        <v>1</v>
      </c>
      <c r="B30" s="8" t="s">
        <v>14</v>
      </c>
      <c r="C30" s="12" t="s">
        <v>117</v>
      </c>
      <c r="D30" s="20">
        <v>9000</v>
      </c>
      <c r="E30" s="20" t="e">
        <f>VLOOKUP(F30,dialColor!$A$2:$B$9,2,FALSE)</f>
        <v>#N/A</v>
      </c>
      <c r="F30" s="8" t="s">
        <v>328</v>
      </c>
      <c r="G30" s="8">
        <f>VLOOKUP(H30,date!$A$2:$B$31,2,FALSE)</f>
        <v>4</v>
      </c>
      <c r="H30" s="12">
        <v>1998</v>
      </c>
      <c r="I30" s="8">
        <v>0</v>
      </c>
      <c r="J30" s="8">
        <v>1</v>
      </c>
      <c r="K30" s="8">
        <f>+VLOOKUP(L30,caseMaterial!$A$2:$B$15,2,0)</f>
        <v>1</v>
      </c>
      <c r="L30" s="8" t="s">
        <v>17</v>
      </c>
      <c r="M30" s="8">
        <f>VLOOKUP(N30,strapMaterial!$A$2:$B$14,2,FALSE)</f>
        <v>5</v>
      </c>
      <c r="N30" s="8" t="s">
        <v>118</v>
      </c>
      <c r="O30" s="8">
        <f>VLOOKUP(P30,movement!$A$2:$B$5,2,FALSE)</f>
        <v>1</v>
      </c>
      <c r="P30" s="8" t="s">
        <v>317</v>
      </c>
      <c r="Q30" s="8" t="e">
        <f>VLOOKUP(R30,waterResistance!$A$2:$B$13,2,FALSE)</f>
        <v>#N/A</v>
      </c>
      <c r="R30" s="8" t="s">
        <v>326</v>
      </c>
      <c r="S30" s="21">
        <v>36</v>
      </c>
      <c r="T30" s="21">
        <v>12</v>
      </c>
      <c r="U30" s="21">
        <f>VLOOKUP(V30,bandWidth!$A$2:$B$15,2,FALSE)</f>
        <v>6</v>
      </c>
      <c r="V30" s="8">
        <v>20</v>
      </c>
      <c r="W30" s="8" t="e">
        <f>VLOOKUP(X30,dialMaterial!$A$2:$B$5,2,FALSE)</f>
        <v>#N/A</v>
      </c>
      <c r="X30" s="8" t="s">
        <v>319</v>
      </c>
    </row>
    <row r="31" customHeight="1" spans="1:24">
      <c r="A31">
        <f>VLOOKUP(B31,brand!$A$2:$B$38,2,FALSE)</f>
        <v>2</v>
      </c>
      <c r="B31" s="8" t="s">
        <v>22</v>
      </c>
      <c r="C31" s="12" t="s">
        <v>119</v>
      </c>
      <c r="D31" s="20">
        <v>5250</v>
      </c>
      <c r="E31" s="20" t="e">
        <f>VLOOKUP(F31,dialColor!$A$2:$B$9,2,FALSE)</f>
        <v>#N/A</v>
      </c>
      <c r="F31" s="8" t="s">
        <v>315</v>
      </c>
      <c r="G31" s="8">
        <f>VLOOKUP(H31,date!$A$2:$B$31,2,FALSE)</f>
        <v>21</v>
      </c>
      <c r="H31" s="12">
        <v>2014</v>
      </c>
      <c r="I31" s="8">
        <v>1</v>
      </c>
      <c r="J31" s="8">
        <v>0</v>
      </c>
      <c r="K31" s="8">
        <f>+VLOOKUP(L31,caseMaterial!$A$2:$B$15,2,0)</f>
        <v>1</v>
      </c>
      <c r="L31" s="8" t="s">
        <v>17</v>
      </c>
      <c r="M31" s="8" t="e">
        <f>VLOOKUP(N31,strapMaterial!$A$2:$B$14,2,FALSE)</f>
        <v>#N/A</v>
      </c>
      <c r="N31" s="8" t="s">
        <v>316</v>
      </c>
      <c r="O31" s="8">
        <f>VLOOKUP(P31,movement!$A$2:$B$5,2,FALSE)</f>
        <v>3</v>
      </c>
      <c r="P31" s="8" t="s">
        <v>330</v>
      </c>
      <c r="Q31" s="8" t="e">
        <f>VLOOKUP(R31,waterResistance!$A$2:$B$13,2,FALSE)</f>
        <v>#N/A</v>
      </c>
      <c r="R31" s="8" t="s">
        <v>335</v>
      </c>
      <c r="S31" s="21">
        <v>42</v>
      </c>
      <c r="T31" s="21" t="s">
        <v>120</v>
      </c>
      <c r="U31" s="21">
        <f>VLOOKUP(V31,bandWidth!$A$2:$B$15,2,FALSE)</f>
        <v>6</v>
      </c>
      <c r="V31" s="8">
        <v>20</v>
      </c>
      <c r="W31" s="8">
        <f>VLOOKUP(X31,dialMaterial!$A$2:$B$5,2,FALSE)</f>
        <v>2</v>
      </c>
      <c r="X31" s="8" t="s">
        <v>121</v>
      </c>
    </row>
    <row r="32" customHeight="1" spans="1:24">
      <c r="A32">
        <f>VLOOKUP(B32,brand!$A$2:$B$38,2,FALSE)</f>
        <v>20</v>
      </c>
      <c r="B32" s="8" t="s">
        <v>105</v>
      </c>
      <c r="C32" s="12" t="s">
        <v>122</v>
      </c>
      <c r="D32" s="20">
        <v>8800</v>
      </c>
      <c r="E32" s="20" t="e">
        <f>VLOOKUP(F32,dialColor!$A$2:$B$9,2,FALSE)</f>
        <v>#N/A</v>
      </c>
      <c r="F32" s="8" t="s">
        <v>328</v>
      </c>
      <c r="G32" s="8">
        <f>VLOOKUP(H32,date!$A$2:$B$31,2,FALSE)</f>
        <v>5</v>
      </c>
      <c r="H32" s="12">
        <v>1999</v>
      </c>
      <c r="I32" s="8">
        <v>0</v>
      </c>
      <c r="J32" s="8">
        <v>1</v>
      </c>
      <c r="K32" s="8">
        <f>+VLOOKUP(L32,caseMaterial!$A$2:$B$15,2,0)</f>
        <v>1</v>
      </c>
      <c r="L32" s="8" t="s">
        <v>17</v>
      </c>
      <c r="M32" s="8" t="e">
        <f>VLOOKUP(N32,strapMaterial!$A$2:$B$14,2,FALSE)</f>
        <v>#N/A</v>
      </c>
      <c r="N32" s="8" t="s">
        <v>341</v>
      </c>
      <c r="O32" s="8">
        <f>VLOOKUP(P32,movement!$A$2:$B$5,2,FALSE)</f>
        <v>1</v>
      </c>
      <c r="P32" s="8" t="s">
        <v>317</v>
      </c>
      <c r="Q32" s="8" t="e">
        <f>VLOOKUP(R32,waterResistance!$A$2:$B$13,2,FALSE)</f>
        <v>#N/A</v>
      </c>
      <c r="R32" s="8" t="s">
        <v>327</v>
      </c>
      <c r="S32" s="21" t="s">
        <v>124</v>
      </c>
      <c r="T32" s="23">
        <v>45263</v>
      </c>
      <c r="U32" s="21">
        <f>VLOOKUP(V32,bandWidth!$A$2:$B$15,2,FALSE)</f>
        <v>6</v>
      </c>
      <c r="V32" s="8">
        <v>20</v>
      </c>
      <c r="W32" s="8" t="e">
        <f>VLOOKUP(X32,dialMaterial!$A$2:$B$5,2,FALSE)</f>
        <v>#N/A</v>
      </c>
      <c r="X32" s="8" t="s">
        <v>319</v>
      </c>
    </row>
    <row r="33" customHeight="1" spans="1:24">
      <c r="A33">
        <f>VLOOKUP(B33,brand!$A$2:$B$38,2,FALSE)</f>
        <v>16</v>
      </c>
      <c r="B33" s="8" t="s">
        <v>83</v>
      </c>
      <c r="C33" s="12" t="s">
        <v>84</v>
      </c>
      <c r="D33" s="20">
        <v>17800</v>
      </c>
      <c r="E33" s="20" t="e">
        <f>VLOOKUP(F33,dialColor!$A$2:$B$9,2,FALSE)</f>
        <v>#N/A</v>
      </c>
      <c r="F33" s="8" t="s">
        <v>315</v>
      </c>
      <c r="G33" s="8">
        <f>VLOOKUP(H33,date!$A$2:$B$31,2,FALSE)</f>
        <v>4</v>
      </c>
      <c r="H33" s="12">
        <v>1998</v>
      </c>
      <c r="I33" s="8">
        <v>1</v>
      </c>
      <c r="J33" s="8">
        <v>1</v>
      </c>
      <c r="K33" s="8">
        <f>+VLOOKUP(L33,caseMaterial!$A$2:$B$15,2,0)</f>
        <v>1</v>
      </c>
      <c r="L33" s="8" t="s">
        <v>17</v>
      </c>
      <c r="M33" s="8" t="e">
        <f>VLOOKUP(N33,strapMaterial!$A$2:$B$14,2,FALSE)</f>
        <v>#N/A</v>
      </c>
      <c r="N33" s="8" t="s">
        <v>316</v>
      </c>
      <c r="O33" s="8">
        <f>VLOOKUP(P33,movement!$A$2:$B$5,2,FALSE)</f>
        <v>1</v>
      </c>
      <c r="P33" s="8" t="s">
        <v>317</v>
      </c>
      <c r="Q33" s="8" t="e">
        <f>VLOOKUP(R33,waterResistance!$A$2:$B$13,2,FALSE)</f>
        <v>#N/A</v>
      </c>
      <c r="R33" s="8" t="s">
        <v>335</v>
      </c>
      <c r="S33" s="21">
        <v>41</v>
      </c>
      <c r="T33" s="23">
        <v>45203</v>
      </c>
      <c r="U33" s="21">
        <f>VLOOKUP(V33,bandWidth!$A$2:$B$15,2,FALSE)</f>
        <v>6</v>
      </c>
      <c r="V33" s="8">
        <v>20</v>
      </c>
      <c r="W33" s="8" t="e">
        <f>VLOOKUP(X33,dialMaterial!$A$2:$B$5,2,FALSE)</f>
        <v>#N/A</v>
      </c>
      <c r="X33" s="8" t="s">
        <v>319</v>
      </c>
    </row>
    <row r="34" customHeight="1" spans="1:24">
      <c r="A34">
        <f>VLOOKUP(B34,brand!$A$2:$B$38,2,FALSE)</f>
        <v>22</v>
      </c>
      <c r="B34" s="8" t="s">
        <v>125</v>
      </c>
      <c r="C34" s="12" t="s">
        <v>126</v>
      </c>
      <c r="D34" s="20">
        <v>11500</v>
      </c>
      <c r="E34" s="20" t="e">
        <f>VLOOKUP(F34,dialColor!$A$2:$B$9,2,FALSE)</f>
        <v>#N/A</v>
      </c>
      <c r="F34" s="8" t="s">
        <v>315</v>
      </c>
      <c r="G34" s="8">
        <f>VLOOKUP(H34,date!$A$2:$B$31,2,FALSE)</f>
        <v>22</v>
      </c>
      <c r="H34" s="12">
        <v>2015</v>
      </c>
      <c r="I34" s="8">
        <v>1</v>
      </c>
      <c r="J34" s="8">
        <v>0</v>
      </c>
      <c r="K34" s="8">
        <f>+VLOOKUP(L34,caseMaterial!$A$2:$B$15,2,0)</f>
        <v>1</v>
      </c>
      <c r="L34" s="8" t="s">
        <v>17</v>
      </c>
      <c r="M34" s="8" t="e">
        <f>VLOOKUP(N34,strapMaterial!$A$2:$B$14,2,FALSE)</f>
        <v>#N/A</v>
      </c>
      <c r="N34" s="8" t="s">
        <v>342</v>
      </c>
      <c r="O34" s="8">
        <f>VLOOKUP(P34,movement!$A$2:$B$5,2,FALSE)</f>
        <v>1</v>
      </c>
      <c r="P34" s="8" t="s">
        <v>317</v>
      </c>
      <c r="Q34" s="8" t="e">
        <f>VLOOKUP(R34,waterResistance!$A$2:$B$13,2,FALSE)</f>
        <v>#N/A</v>
      </c>
      <c r="R34" s="8" t="s">
        <v>318</v>
      </c>
      <c r="S34" s="21">
        <v>45</v>
      </c>
      <c r="T34" s="21" t="s">
        <v>128</v>
      </c>
      <c r="U34" s="21">
        <f>VLOOKUP(V34,bandWidth!$A$2:$B$15,2,FALSE)</f>
        <v>10</v>
      </c>
      <c r="V34" s="8">
        <v>23</v>
      </c>
      <c r="W34" s="8" t="e">
        <f>VLOOKUP(X34,dialMaterial!$A$2:$B$5,2,FALSE)</f>
        <v>#N/A</v>
      </c>
      <c r="X34" s="8" t="s">
        <v>319</v>
      </c>
    </row>
    <row r="35" customHeight="1" spans="1:24">
      <c r="A35">
        <f>VLOOKUP(B35,brand!$A$2:$B$38,2,FALSE)</f>
        <v>23</v>
      </c>
      <c r="B35" s="8" t="s">
        <v>129</v>
      </c>
      <c r="C35" s="12" t="s">
        <v>130</v>
      </c>
      <c r="D35" s="20">
        <v>6500</v>
      </c>
      <c r="E35" s="20" t="e">
        <f>VLOOKUP(F35,dialColor!$A$2:$B$9,2,FALSE)</f>
        <v>#N/A</v>
      </c>
      <c r="F35" s="8" t="s">
        <v>328</v>
      </c>
      <c r="G35" s="8">
        <f>VLOOKUP(H35,date!$A$2:$B$31,2,FALSE)</f>
        <v>16</v>
      </c>
      <c r="H35" s="12">
        <v>2010</v>
      </c>
      <c r="I35" s="8">
        <v>0</v>
      </c>
      <c r="J35" s="8">
        <v>0</v>
      </c>
      <c r="K35" s="8">
        <f>+VLOOKUP(L35,caseMaterial!$A$2:$B$15,2,0)</f>
        <v>1</v>
      </c>
      <c r="L35" s="8" t="s">
        <v>17</v>
      </c>
      <c r="M35" s="8" t="e">
        <f>VLOOKUP(N35,strapMaterial!$A$2:$B$14,2,FALSE)</f>
        <v>#N/A</v>
      </c>
      <c r="N35" s="8" t="s">
        <v>341</v>
      </c>
      <c r="O35" s="8">
        <f>VLOOKUP(P35,movement!$A$2:$B$5,2,FALSE)</f>
        <v>1</v>
      </c>
      <c r="P35" s="8" t="s">
        <v>317</v>
      </c>
      <c r="Q35" s="8" t="e">
        <f>VLOOKUP(R35,waterResistance!$A$2:$B$13,2,FALSE)</f>
        <v>#N/A</v>
      </c>
      <c r="R35" s="8" t="s">
        <v>326</v>
      </c>
      <c r="S35" s="21">
        <v>42</v>
      </c>
      <c r="T35" s="21" t="s">
        <v>131</v>
      </c>
      <c r="U35" s="21">
        <f>VLOOKUP(V35,bandWidth!$A$2:$B$15,2,FALSE)</f>
        <v>6</v>
      </c>
      <c r="V35" s="8">
        <v>20</v>
      </c>
      <c r="W35" s="8" t="e">
        <f>VLOOKUP(X35,dialMaterial!$A$2:$B$5,2,FALSE)</f>
        <v>#N/A</v>
      </c>
      <c r="X35" s="8" t="s">
        <v>319</v>
      </c>
    </row>
    <row r="36" customHeight="1" spans="1:24">
      <c r="A36">
        <f>VLOOKUP(B36,brand!$A$2:$B$38,2,FALSE)</f>
        <v>15</v>
      </c>
      <c r="B36" s="8" t="s">
        <v>78</v>
      </c>
      <c r="C36" s="12" t="s">
        <v>79</v>
      </c>
      <c r="D36" s="20">
        <v>23500</v>
      </c>
      <c r="E36" s="20" t="e">
        <f>VLOOKUP(F36,dialColor!$A$2:$B$9,2,FALSE)</f>
        <v>#N/A</v>
      </c>
      <c r="F36" s="8" t="s">
        <v>328</v>
      </c>
      <c r="G36" s="8">
        <f>VLOOKUP(H36,date!$A$2:$B$31,2,FALSE)</f>
        <v>27</v>
      </c>
      <c r="H36" s="12">
        <v>2020</v>
      </c>
      <c r="I36" s="8">
        <v>0</v>
      </c>
      <c r="J36" s="8">
        <v>0</v>
      </c>
      <c r="K36" s="8">
        <f>+VLOOKUP(L36,caseMaterial!$A$2:$B$15,2,0)</f>
        <v>5</v>
      </c>
      <c r="L36" s="8" t="s">
        <v>132</v>
      </c>
      <c r="M36" s="8" t="e">
        <f>VLOOKUP(N36,strapMaterial!$A$2:$B$14,2,FALSE)</f>
        <v>#N/A</v>
      </c>
      <c r="N36" s="8" t="s">
        <v>325</v>
      </c>
      <c r="O36" s="8">
        <f>VLOOKUP(P36,movement!$A$2:$B$5,2,FALSE)</f>
        <v>1</v>
      </c>
      <c r="P36" s="8" t="s">
        <v>317</v>
      </c>
      <c r="Q36" s="8" t="e">
        <f>VLOOKUP(R36,waterResistance!$A$2:$B$13,2,FALSE)</f>
        <v>#N/A</v>
      </c>
      <c r="R36" s="8" t="s">
        <v>327</v>
      </c>
      <c r="S36" s="21">
        <v>39</v>
      </c>
      <c r="T36" s="21" t="s">
        <v>82</v>
      </c>
      <c r="U36" s="21">
        <f>VLOOKUP(V36,bandWidth!$A$2:$B$15,2,FALSE)</f>
        <v>6</v>
      </c>
      <c r="V36" s="8">
        <v>20</v>
      </c>
      <c r="W36" s="8" t="e">
        <f>VLOOKUP(X36,dialMaterial!$A$2:$B$5,2,FALSE)</f>
        <v>#N/A</v>
      </c>
      <c r="X36" s="8" t="s">
        <v>319</v>
      </c>
    </row>
    <row r="37" customHeight="1" spans="1:24">
      <c r="A37">
        <f>VLOOKUP(B37,brand!$A$2:$B$38,2,FALSE)</f>
        <v>24</v>
      </c>
      <c r="B37" s="8" t="s">
        <v>133</v>
      </c>
      <c r="C37" s="12" t="s">
        <v>134</v>
      </c>
      <c r="D37" s="20">
        <v>10000</v>
      </c>
      <c r="E37" s="20" t="e">
        <f>VLOOKUP(F37,dialColor!$A$2:$B$9,2,FALSE)</f>
        <v>#N/A</v>
      </c>
      <c r="F37" s="8" t="s">
        <v>337</v>
      </c>
      <c r="G37" s="8">
        <f>VLOOKUP(H37,date!$A$2:$B$31,2,FALSE)</f>
        <v>16</v>
      </c>
      <c r="H37" s="12">
        <v>2010</v>
      </c>
      <c r="I37" s="8">
        <v>0</v>
      </c>
      <c r="J37" s="8">
        <v>0</v>
      </c>
      <c r="K37" s="8">
        <f>+VLOOKUP(L37,caseMaterial!$A$2:$B$15,2,0)</f>
        <v>1</v>
      </c>
      <c r="L37" s="8" t="s">
        <v>17</v>
      </c>
      <c r="M37" s="8" t="e">
        <f>VLOOKUP(N37,strapMaterial!$A$2:$B$14,2,FALSE)</f>
        <v>#N/A</v>
      </c>
      <c r="N37" s="8" t="s">
        <v>316</v>
      </c>
      <c r="O37" s="8">
        <f>VLOOKUP(P37,movement!$A$2:$B$5,2,FALSE)</f>
        <v>1</v>
      </c>
      <c r="P37" s="8" t="s">
        <v>317</v>
      </c>
      <c r="Q37" s="8" t="e">
        <f>VLOOKUP(R37,waterResistance!$A$2:$B$13,2,FALSE)</f>
        <v>#N/A</v>
      </c>
      <c r="R37" s="8" t="s">
        <v>326</v>
      </c>
      <c r="S37" s="21">
        <v>42</v>
      </c>
      <c r="T37" s="23">
        <v>45173</v>
      </c>
      <c r="U37" s="21">
        <f>VLOOKUP(V37,bandWidth!$A$2:$B$15,2,FALSE)</f>
        <v>11</v>
      </c>
      <c r="V37" s="8">
        <v>24</v>
      </c>
      <c r="W37" s="8" t="e">
        <f>VLOOKUP(X37,dialMaterial!$A$2:$B$5,2,FALSE)</f>
        <v>#N/A</v>
      </c>
      <c r="X37" s="8" t="s">
        <v>319</v>
      </c>
    </row>
    <row r="38" customHeight="1" spans="1:24">
      <c r="A38">
        <f>VLOOKUP(B38,brand!$A$2:$B$38,2,FALSE)</f>
        <v>25</v>
      </c>
      <c r="B38" s="8" t="s">
        <v>135</v>
      </c>
      <c r="C38" s="12" t="s">
        <v>136</v>
      </c>
      <c r="D38" s="20">
        <v>9500</v>
      </c>
      <c r="E38" s="20" t="e">
        <f>VLOOKUP(F38,dialColor!$A$2:$B$9,2,FALSE)</f>
        <v>#N/A</v>
      </c>
      <c r="F38" s="8" t="s">
        <v>337</v>
      </c>
      <c r="G38" s="8">
        <f>VLOOKUP(H38,date!$A$2:$B$31,2,FALSE)</f>
        <v>17</v>
      </c>
      <c r="H38" s="12">
        <v>2011</v>
      </c>
      <c r="I38" s="8">
        <v>1</v>
      </c>
      <c r="J38" s="8">
        <v>0</v>
      </c>
      <c r="K38" s="8">
        <f>+VLOOKUP(L38,caseMaterial!$A$2:$B$15,2,0)</f>
        <v>1</v>
      </c>
      <c r="L38" s="8" t="s">
        <v>17</v>
      </c>
      <c r="M38" s="8" t="e">
        <f>VLOOKUP(N38,strapMaterial!$A$2:$B$14,2,FALSE)</f>
        <v>#N/A</v>
      </c>
      <c r="N38" s="8" t="s">
        <v>322</v>
      </c>
      <c r="O38" s="8">
        <f>VLOOKUP(P38,movement!$A$2:$B$5,2,FALSE)</f>
        <v>1</v>
      </c>
      <c r="P38" s="8" t="s">
        <v>317</v>
      </c>
      <c r="Q38" s="8" t="e">
        <f>VLOOKUP(R38,waterResistance!$A$2:$B$13,2,FALSE)</f>
        <v>#N/A</v>
      </c>
      <c r="R38" s="8" t="s">
        <v>326</v>
      </c>
      <c r="S38" s="21">
        <v>44</v>
      </c>
      <c r="T38" s="23">
        <v>45265</v>
      </c>
      <c r="U38" s="21">
        <f>VLOOKUP(V38,bandWidth!$A$2:$B$15,2,FALSE)</f>
        <v>9</v>
      </c>
      <c r="V38" s="8">
        <v>22</v>
      </c>
      <c r="W38" s="8" t="e">
        <f>VLOOKUP(X38,dialMaterial!$A$2:$B$5,2,FALSE)</f>
        <v>#N/A</v>
      </c>
      <c r="X38" s="8" t="s">
        <v>319</v>
      </c>
    </row>
    <row r="39" customHeight="1" spans="1:24">
      <c r="A39">
        <f>VLOOKUP(B39,brand!$A$2:$B$38,2,FALSE)</f>
        <v>17</v>
      </c>
      <c r="B39" s="8" t="s">
        <v>87</v>
      </c>
      <c r="C39" s="12" t="s">
        <v>88</v>
      </c>
      <c r="D39" s="20">
        <v>21500</v>
      </c>
      <c r="E39" s="20" t="e">
        <f>VLOOKUP(F39,dialColor!$A$2:$B$9,2,FALSE)</f>
        <v>#N/A</v>
      </c>
      <c r="F39" s="8" t="s">
        <v>328</v>
      </c>
      <c r="G39" s="8">
        <f>VLOOKUP(H39,date!$A$2:$B$31,2,FALSE)</f>
        <v>3</v>
      </c>
      <c r="H39" s="12">
        <v>1997</v>
      </c>
      <c r="I39" s="8">
        <v>1</v>
      </c>
      <c r="J39" s="8">
        <v>1</v>
      </c>
      <c r="K39" s="8">
        <f>+VLOOKUP(L39,caseMaterial!$A$2:$B$15,2,0)</f>
        <v>1</v>
      </c>
      <c r="L39" s="8" t="s">
        <v>17</v>
      </c>
      <c r="M39" s="8" t="e">
        <f>VLOOKUP(N39,strapMaterial!$A$2:$B$14,2,FALSE)</f>
        <v>#N/A</v>
      </c>
      <c r="N39" s="8" t="s">
        <v>316</v>
      </c>
      <c r="O39" s="8">
        <f>VLOOKUP(P39,movement!$A$2:$B$5,2,FALSE)</f>
        <v>1</v>
      </c>
      <c r="P39" s="8" t="s">
        <v>317</v>
      </c>
      <c r="Q39" s="8" t="e">
        <f>VLOOKUP(R39,waterResistance!$A$2:$B$13,2,FALSE)</f>
        <v>#N/A</v>
      </c>
      <c r="R39" s="8" t="s">
        <v>336</v>
      </c>
      <c r="S39" s="21">
        <v>41</v>
      </c>
      <c r="T39" s="21">
        <v>11</v>
      </c>
      <c r="U39" s="21">
        <f>VLOOKUP(V39,bandWidth!$A$2:$B$15,2,FALSE)</f>
        <v>6</v>
      </c>
      <c r="V39" s="8">
        <v>20</v>
      </c>
      <c r="W39" s="8" t="e">
        <f>VLOOKUP(X39,dialMaterial!$A$2:$B$5,2,FALSE)</f>
        <v>#N/A</v>
      </c>
      <c r="X39" s="8" t="s">
        <v>319</v>
      </c>
    </row>
    <row r="40" customHeight="1" spans="1:24">
      <c r="A40">
        <f>VLOOKUP(B40,brand!$A$2:$B$38,2,FALSE)</f>
        <v>26</v>
      </c>
      <c r="B40" s="8" t="s">
        <v>137</v>
      </c>
      <c r="C40" s="12" t="s">
        <v>138</v>
      </c>
      <c r="D40" s="20">
        <v>9800</v>
      </c>
      <c r="E40" s="20" t="e">
        <f>VLOOKUP(F40,dialColor!$A$2:$B$9,2,FALSE)</f>
        <v>#N/A</v>
      </c>
      <c r="F40" s="8" t="s">
        <v>315</v>
      </c>
      <c r="G40" s="8">
        <f>VLOOKUP(H40,date!$A$2:$B$31,2,FALSE)</f>
        <v>6</v>
      </c>
      <c r="H40" s="12">
        <v>2000</v>
      </c>
      <c r="I40" s="8">
        <v>0</v>
      </c>
      <c r="J40" s="8">
        <v>1</v>
      </c>
      <c r="K40" s="8">
        <f>+VLOOKUP(L40,caseMaterial!$A$2:$B$15,2,0)</f>
        <v>1</v>
      </c>
      <c r="L40" s="8" t="s">
        <v>17</v>
      </c>
      <c r="M40" s="8" t="e">
        <f>VLOOKUP(N40,strapMaterial!$A$2:$B$14,2,FALSE)</f>
        <v>#N/A</v>
      </c>
      <c r="N40" s="8" t="s">
        <v>325</v>
      </c>
      <c r="O40" s="8">
        <f>VLOOKUP(P40,movement!$A$2:$B$5,2,FALSE)</f>
        <v>1</v>
      </c>
      <c r="P40" s="8" t="s">
        <v>317</v>
      </c>
      <c r="Q40" s="8" t="e">
        <f>VLOOKUP(R40,waterResistance!$A$2:$B$13,2,FALSE)</f>
        <v>#N/A</v>
      </c>
      <c r="R40" s="8" t="s">
        <v>327</v>
      </c>
      <c r="S40" s="21">
        <v>43</v>
      </c>
      <c r="T40" s="23">
        <v>45287</v>
      </c>
      <c r="U40" s="21">
        <f>VLOOKUP(V40,bandWidth!$A$2:$B$15,2,FALSE)</f>
        <v>10</v>
      </c>
      <c r="V40" s="8">
        <v>23</v>
      </c>
      <c r="W40" s="8" t="e">
        <f>VLOOKUP(X40,dialMaterial!$A$2:$B$5,2,FALSE)</f>
        <v>#N/A</v>
      </c>
      <c r="X40" s="8" t="s">
        <v>319</v>
      </c>
    </row>
    <row r="41" customHeight="1" spans="1:24">
      <c r="A41">
        <f>VLOOKUP(B41,brand!$A$2:$B$38,2,FALSE)</f>
        <v>16</v>
      </c>
      <c r="B41" s="8" t="s">
        <v>83</v>
      </c>
      <c r="C41" s="12" t="s">
        <v>84</v>
      </c>
      <c r="D41" s="20">
        <v>19900</v>
      </c>
      <c r="E41" s="20" t="e">
        <f>VLOOKUP(F41,dialColor!$A$2:$B$9,2,FALSE)</f>
        <v>#N/A</v>
      </c>
      <c r="F41" s="8" t="s">
        <v>337</v>
      </c>
      <c r="G41" s="8">
        <f>VLOOKUP(H41,date!$A$2:$B$31,2,FALSE)</f>
        <v>11</v>
      </c>
      <c r="H41" s="12">
        <v>2005</v>
      </c>
      <c r="I41" s="8">
        <v>0</v>
      </c>
      <c r="J41" s="8">
        <v>0</v>
      </c>
      <c r="K41" s="8">
        <f>+VLOOKUP(L41,caseMaterial!$A$2:$B$15,2,0)</f>
        <v>1</v>
      </c>
      <c r="L41" s="8" t="s">
        <v>17</v>
      </c>
      <c r="M41" s="8" t="e">
        <f>VLOOKUP(N41,strapMaterial!$A$2:$B$14,2,FALSE)</f>
        <v>#N/A</v>
      </c>
      <c r="N41" s="8" t="s">
        <v>316</v>
      </c>
      <c r="O41" s="8">
        <f>VLOOKUP(P41,movement!$A$2:$B$5,2,FALSE)</f>
        <v>1</v>
      </c>
      <c r="P41" s="8" t="s">
        <v>317</v>
      </c>
      <c r="Q41" s="8" t="e">
        <f>VLOOKUP(R41,waterResistance!$A$2:$B$13,2,FALSE)</f>
        <v>#N/A</v>
      </c>
      <c r="R41" s="8" t="s">
        <v>335</v>
      </c>
      <c r="S41" s="21">
        <v>41</v>
      </c>
      <c r="T41" s="23">
        <v>45203</v>
      </c>
      <c r="U41" s="21">
        <f>VLOOKUP(V41,bandWidth!$A$2:$B$15,2,FALSE)</f>
        <v>6</v>
      </c>
      <c r="V41" s="8">
        <v>20</v>
      </c>
      <c r="W41" s="8" t="e">
        <f>VLOOKUP(X41,dialMaterial!$A$2:$B$5,2,FALSE)</f>
        <v>#N/A</v>
      </c>
      <c r="X41" s="8" t="s">
        <v>319</v>
      </c>
    </row>
    <row r="42" customHeight="1" spans="1:24">
      <c r="A42">
        <f>VLOOKUP(B42,brand!$A$2:$B$38,2,FALSE)</f>
        <v>22</v>
      </c>
      <c r="B42" s="8" t="s">
        <v>125</v>
      </c>
      <c r="C42" s="12" t="s">
        <v>126</v>
      </c>
      <c r="D42" s="20">
        <v>14400</v>
      </c>
      <c r="E42" s="20" t="e">
        <f>VLOOKUP(F42,dialColor!$A$2:$B$9,2,FALSE)</f>
        <v>#N/A</v>
      </c>
      <c r="F42" s="8" t="s">
        <v>315</v>
      </c>
      <c r="G42" s="8">
        <f>VLOOKUP(H42,date!$A$2:$B$31,2,FALSE)</f>
        <v>22</v>
      </c>
      <c r="H42" s="12">
        <v>2015</v>
      </c>
      <c r="I42" s="8">
        <v>0</v>
      </c>
      <c r="J42" s="8">
        <v>0</v>
      </c>
      <c r="K42" s="8">
        <f>+VLOOKUP(L42,caseMaterial!$A$2:$B$15,2,0)</f>
        <v>1</v>
      </c>
      <c r="L42" s="8" t="s">
        <v>17</v>
      </c>
      <c r="M42" s="8" t="e">
        <f>VLOOKUP(N42,strapMaterial!$A$2:$B$14,2,FALSE)</f>
        <v>#N/A</v>
      </c>
      <c r="N42" s="8" t="s">
        <v>342</v>
      </c>
      <c r="O42" s="8">
        <f>VLOOKUP(P42,movement!$A$2:$B$5,2,FALSE)</f>
        <v>1</v>
      </c>
      <c r="P42" s="8" t="s">
        <v>317</v>
      </c>
      <c r="Q42" s="8" t="e">
        <f>VLOOKUP(R42,waterResistance!$A$2:$B$13,2,FALSE)</f>
        <v>#N/A</v>
      </c>
      <c r="R42" s="8" t="s">
        <v>318</v>
      </c>
      <c r="S42" s="21">
        <v>45</v>
      </c>
      <c r="T42" s="21" t="s">
        <v>139</v>
      </c>
      <c r="U42" s="21">
        <f>VLOOKUP(V42,bandWidth!$A$2:$B$15,2,FALSE)</f>
        <v>9</v>
      </c>
      <c r="V42" s="8">
        <v>22</v>
      </c>
      <c r="W42" s="8" t="e">
        <f>VLOOKUP(X42,dialMaterial!$A$2:$B$5,2,FALSE)</f>
        <v>#N/A</v>
      </c>
      <c r="X42" s="8" t="s">
        <v>319</v>
      </c>
    </row>
    <row r="43" customHeight="1" spans="1:24">
      <c r="A43">
        <f>VLOOKUP(B43,brand!$A$2:$B$38,2,FALSE)</f>
        <v>15</v>
      </c>
      <c r="B43" s="8" t="s">
        <v>78</v>
      </c>
      <c r="C43" s="12" t="s">
        <v>140</v>
      </c>
      <c r="D43" s="20">
        <v>9500</v>
      </c>
      <c r="E43" s="20" t="e">
        <f>VLOOKUP(F43,dialColor!$A$2:$B$9,2,FALSE)</f>
        <v>#N/A</v>
      </c>
      <c r="F43" s="8" t="s">
        <v>328</v>
      </c>
      <c r="G43" s="8">
        <f>VLOOKUP(H43,date!$A$2:$B$31,2,FALSE)</f>
        <v>4</v>
      </c>
      <c r="H43" s="12">
        <v>1998</v>
      </c>
      <c r="I43" s="8">
        <v>0</v>
      </c>
      <c r="J43" s="8">
        <v>0</v>
      </c>
      <c r="K43" s="8">
        <f>+VLOOKUP(L43,caseMaterial!$A$2:$B$15,2,0)</f>
        <v>1</v>
      </c>
      <c r="L43" s="8" t="s">
        <v>17</v>
      </c>
      <c r="M43" s="8" t="e">
        <f>VLOOKUP(N43,strapMaterial!$A$2:$B$14,2,FALSE)</f>
        <v>#N/A</v>
      </c>
      <c r="N43" s="8" t="s">
        <v>325</v>
      </c>
      <c r="O43" s="8">
        <f>VLOOKUP(P43,movement!$A$2:$B$5,2,FALSE)</f>
        <v>1</v>
      </c>
      <c r="P43" s="8" t="s">
        <v>317</v>
      </c>
      <c r="Q43" s="8" t="e">
        <f>VLOOKUP(R43,waterResistance!$A$2:$B$13,2,FALSE)</f>
        <v>#N/A</v>
      </c>
      <c r="R43" s="8" t="s">
        <v>326</v>
      </c>
      <c r="S43" s="21">
        <v>42</v>
      </c>
      <c r="T43" s="21" t="s">
        <v>141</v>
      </c>
      <c r="U43" s="21">
        <f>VLOOKUP(V43,bandWidth!$A$2:$B$15,2,FALSE)</f>
        <v>9</v>
      </c>
      <c r="V43" s="8">
        <v>22</v>
      </c>
      <c r="W43" s="8" t="e">
        <f>VLOOKUP(X43,dialMaterial!$A$2:$B$5,2,FALSE)</f>
        <v>#N/A</v>
      </c>
      <c r="X43" s="8" t="s">
        <v>319</v>
      </c>
    </row>
    <row r="44" customHeight="1" spans="1:24">
      <c r="A44">
        <f>VLOOKUP(B44,brand!$A$2:$B$38,2,FALSE)</f>
        <v>27</v>
      </c>
      <c r="B44" s="8" t="s">
        <v>142</v>
      </c>
      <c r="C44" s="12" t="s">
        <v>143</v>
      </c>
      <c r="D44" s="20">
        <v>12800</v>
      </c>
      <c r="E44" s="20" t="e">
        <f>VLOOKUP(F44,dialColor!$A$2:$B$9,2,FALSE)</f>
        <v>#N/A</v>
      </c>
      <c r="F44" s="8" t="s">
        <v>315</v>
      </c>
      <c r="G44" s="8">
        <f>VLOOKUP(H44,date!$A$2:$B$31,2,FALSE)</f>
        <v>28</v>
      </c>
      <c r="H44" s="12">
        <v>2021</v>
      </c>
      <c r="I44" s="8">
        <v>1</v>
      </c>
      <c r="J44" s="8">
        <v>0</v>
      </c>
      <c r="K44" s="8">
        <f>+VLOOKUP(L44,caseMaterial!$A$2:$B$15,2,0)</f>
        <v>2</v>
      </c>
      <c r="L44" s="8" t="s">
        <v>25</v>
      </c>
      <c r="M44" s="8" t="e">
        <f>VLOOKUP(N44,strapMaterial!$A$2:$B$14,2,FALSE)</f>
        <v>#N/A</v>
      </c>
      <c r="N44" s="8" t="s">
        <v>325</v>
      </c>
      <c r="O44" s="8">
        <f>VLOOKUP(P44,movement!$A$2:$B$5,2,FALSE)</f>
        <v>1</v>
      </c>
      <c r="P44" s="8" t="s">
        <v>317</v>
      </c>
      <c r="Q44" s="8" t="e">
        <f>VLOOKUP(R44,waterResistance!$A$2:$B$13,2,FALSE)</f>
        <v>#N/A</v>
      </c>
      <c r="R44" s="8" t="s">
        <v>326</v>
      </c>
      <c r="S44" s="21">
        <v>40</v>
      </c>
      <c r="T44" s="23">
        <v>45061</v>
      </c>
      <c r="U44" s="21">
        <f>VLOOKUP(V44,bandWidth!$A$2:$B$15,2,FALSE)</f>
        <v>14</v>
      </c>
      <c r="V44" s="8">
        <v>28</v>
      </c>
      <c r="W44" s="8" t="e">
        <f>VLOOKUP(X44,dialMaterial!$A$2:$B$5,2,FALSE)</f>
        <v>#N/A</v>
      </c>
      <c r="X44" s="8" t="s">
        <v>319</v>
      </c>
    </row>
    <row r="45" customHeight="1" spans="1:24">
      <c r="A45">
        <f>VLOOKUP(B45,brand!$A$2:$B$38,2,FALSE)</f>
        <v>28</v>
      </c>
      <c r="B45" s="8" t="s">
        <v>144</v>
      </c>
      <c r="C45" s="12" t="s">
        <v>145</v>
      </c>
      <c r="D45" s="20">
        <v>6500</v>
      </c>
      <c r="E45" s="20" t="e">
        <f>VLOOKUP(F45,dialColor!$A$2:$B$9,2,FALSE)</f>
        <v>#N/A</v>
      </c>
      <c r="F45" s="8" t="s">
        <v>315</v>
      </c>
      <c r="G45" s="8">
        <f>VLOOKUP(H45,date!$A$2:$B$31,2,FALSE)</f>
        <v>10</v>
      </c>
      <c r="H45" s="12">
        <v>2004</v>
      </c>
      <c r="I45" s="8">
        <v>1</v>
      </c>
      <c r="J45" s="8">
        <v>1</v>
      </c>
      <c r="K45" s="8">
        <f>+VLOOKUP(L45,caseMaterial!$A$2:$B$15,2,0)</f>
        <v>1</v>
      </c>
      <c r="L45" s="8" t="s">
        <v>17</v>
      </c>
      <c r="M45" s="8" t="e">
        <f>VLOOKUP(N45,strapMaterial!$A$2:$B$14,2,FALSE)</f>
        <v>#N/A</v>
      </c>
      <c r="N45" s="8" t="s">
        <v>325</v>
      </c>
      <c r="O45" s="8">
        <f>VLOOKUP(P45,movement!$A$2:$B$5,2,FALSE)</f>
        <v>1</v>
      </c>
      <c r="P45" s="8" t="s">
        <v>317</v>
      </c>
      <c r="Q45" s="8" t="e">
        <f>VLOOKUP(R45,waterResistance!$A$2:$B$13,2,FALSE)</f>
        <v>#N/A</v>
      </c>
      <c r="R45" s="8" t="s">
        <v>335</v>
      </c>
      <c r="S45" s="21">
        <v>44</v>
      </c>
      <c r="T45" s="21" t="s">
        <v>146</v>
      </c>
      <c r="U45" s="21">
        <f>VLOOKUP(V45,bandWidth!$A$2:$B$15,2,FALSE)</f>
        <v>6</v>
      </c>
      <c r="V45" s="8">
        <v>20</v>
      </c>
      <c r="W45" s="8" t="e">
        <f>VLOOKUP(X45,dialMaterial!$A$2:$B$5,2,FALSE)</f>
        <v>#N/A</v>
      </c>
      <c r="X45" s="8" t="s">
        <v>319</v>
      </c>
    </row>
    <row r="46" customHeight="1" spans="1:24">
      <c r="A46">
        <f>VLOOKUP(B46,brand!$A$2:$B$38,2,FALSE)</f>
        <v>29</v>
      </c>
      <c r="B46" s="8" t="s">
        <v>147</v>
      </c>
      <c r="C46" s="12" t="s">
        <v>148</v>
      </c>
      <c r="D46" s="20">
        <v>7800</v>
      </c>
      <c r="E46" s="20" t="e">
        <f>VLOOKUP(F46,dialColor!$A$2:$B$9,2,FALSE)</f>
        <v>#N/A</v>
      </c>
      <c r="F46" s="8" t="s">
        <v>337</v>
      </c>
      <c r="G46" s="8">
        <f>VLOOKUP(H46,date!$A$2:$B$31,2,FALSE)</f>
        <v>3</v>
      </c>
      <c r="H46" s="12">
        <v>1997</v>
      </c>
      <c r="I46" s="8">
        <v>1</v>
      </c>
      <c r="J46" s="8">
        <v>0</v>
      </c>
      <c r="K46" s="8">
        <f>+VLOOKUP(L46,caseMaterial!$A$2:$B$15,2,0)</f>
        <v>1</v>
      </c>
      <c r="L46" s="8" t="s">
        <v>17</v>
      </c>
      <c r="M46" s="8" t="e">
        <f>VLOOKUP(N46,strapMaterial!$A$2:$B$14,2,FALSE)</f>
        <v>#N/A</v>
      </c>
      <c r="N46" s="8" t="s">
        <v>316</v>
      </c>
      <c r="O46" s="8">
        <f>VLOOKUP(P46,movement!$A$2:$B$5,2,FALSE)</f>
        <v>1</v>
      </c>
      <c r="P46" s="8" t="s">
        <v>317</v>
      </c>
      <c r="Q46" s="8" t="e">
        <f>VLOOKUP(R46,waterResistance!$A$2:$B$13,2,FALSE)</f>
        <v>#N/A</v>
      </c>
      <c r="R46" s="8" t="s">
        <v>326</v>
      </c>
      <c r="S46" s="21">
        <v>42</v>
      </c>
      <c r="T46" s="21" t="s">
        <v>149</v>
      </c>
      <c r="U46" s="21">
        <f>VLOOKUP(V46,bandWidth!$A$2:$B$15,2,FALSE)</f>
        <v>6</v>
      </c>
      <c r="V46" s="8">
        <v>20</v>
      </c>
      <c r="W46" s="8" t="e">
        <f>VLOOKUP(X46,dialMaterial!$A$2:$B$5,2,FALSE)</f>
        <v>#N/A</v>
      </c>
      <c r="X46" s="8" t="s">
        <v>319</v>
      </c>
    </row>
    <row r="47" customHeight="1" spans="1:24">
      <c r="A47">
        <f>VLOOKUP(B47,brand!$A$2:$B$38,2,FALSE)</f>
        <v>30</v>
      </c>
      <c r="B47" s="8" t="s">
        <v>375</v>
      </c>
      <c r="C47" s="12" t="s">
        <v>151</v>
      </c>
      <c r="D47" s="20">
        <v>9200</v>
      </c>
      <c r="E47" s="20" t="e">
        <f>VLOOKUP(F47,dialColor!$A$2:$B$9,2,FALSE)</f>
        <v>#N/A</v>
      </c>
      <c r="F47" s="8" t="s">
        <v>328</v>
      </c>
      <c r="G47" s="8">
        <f>VLOOKUP(H47,date!$A$2:$B$31,2,FALSE)</f>
        <v>17</v>
      </c>
      <c r="H47" s="12">
        <v>2011</v>
      </c>
      <c r="I47" s="8">
        <v>1</v>
      </c>
      <c r="J47" s="8">
        <v>1</v>
      </c>
      <c r="K47" s="8">
        <f>+VLOOKUP(L47,caseMaterial!$A$2:$B$15,2,0)</f>
        <v>1</v>
      </c>
      <c r="L47" s="8" t="s">
        <v>17</v>
      </c>
      <c r="M47" s="8" t="e">
        <f>VLOOKUP(N47,strapMaterial!$A$2:$B$14,2,FALSE)</f>
        <v>#N/A</v>
      </c>
      <c r="N47" s="8" t="s">
        <v>325</v>
      </c>
      <c r="O47" s="8">
        <f>VLOOKUP(P47,movement!$A$2:$B$5,2,FALSE)</f>
        <v>1</v>
      </c>
      <c r="P47" s="8" t="s">
        <v>317</v>
      </c>
      <c r="Q47" s="8" t="e">
        <f>VLOOKUP(R47,waterResistance!$A$2:$B$13,2,FALSE)</f>
        <v>#N/A</v>
      </c>
      <c r="R47" s="8" t="s">
        <v>335</v>
      </c>
      <c r="S47" s="21">
        <v>42</v>
      </c>
      <c r="T47" s="23">
        <v>45262</v>
      </c>
      <c r="U47" s="21">
        <f>VLOOKUP(V47,bandWidth!$A$2:$B$15,2,FALSE)</f>
        <v>7</v>
      </c>
      <c r="V47" s="8">
        <v>21</v>
      </c>
      <c r="W47" s="8" t="e">
        <f>VLOOKUP(X47,dialMaterial!$A$2:$B$5,2,FALSE)</f>
        <v>#N/A</v>
      </c>
      <c r="X47" s="8" t="s">
        <v>319</v>
      </c>
    </row>
    <row r="48" customHeight="1" spans="1:24">
      <c r="A48">
        <f>VLOOKUP(B48,brand!$A$2:$B$38,2,FALSE)</f>
        <v>31</v>
      </c>
      <c r="B48" s="8" t="s">
        <v>152</v>
      </c>
      <c r="C48" s="12" t="s">
        <v>153</v>
      </c>
      <c r="D48" s="20">
        <v>6500</v>
      </c>
      <c r="E48" s="20" t="e">
        <f>VLOOKUP(F48,dialColor!$A$2:$B$9,2,FALSE)</f>
        <v>#N/A</v>
      </c>
      <c r="F48" s="8" t="s">
        <v>315</v>
      </c>
      <c r="G48" s="8">
        <f>VLOOKUP(H48,date!$A$2:$B$31,2,FALSE)</f>
        <v>3</v>
      </c>
      <c r="H48" s="12">
        <v>1997</v>
      </c>
      <c r="I48" s="8">
        <v>1</v>
      </c>
      <c r="J48" s="8">
        <v>0</v>
      </c>
      <c r="K48" s="8">
        <f>+VLOOKUP(L48,caseMaterial!$A$2:$B$15,2,0)</f>
        <v>2</v>
      </c>
      <c r="L48" s="8" t="s">
        <v>25</v>
      </c>
      <c r="M48" s="8" t="e">
        <f>VLOOKUP(N48,strapMaterial!$A$2:$B$14,2,FALSE)</f>
        <v>#N/A</v>
      </c>
      <c r="N48" s="8" t="s">
        <v>322</v>
      </c>
      <c r="O48" s="8">
        <f>VLOOKUP(P48,movement!$A$2:$B$5,2,FALSE)</f>
        <v>1</v>
      </c>
      <c r="P48" s="8" t="s">
        <v>317</v>
      </c>
      <c r="Q48" s="8" t="e">
        <f>VLOOKUP(R48,waterResistance!$A$2:$B$13,2,FALSE)</f>
        <v>#N/A</v>
      </c>
      <c r="R48" s="8" t="s">
        <v>335</v>
      </c>
      <c r="S48" s="21">
        <v>42</v>
      </c>
      <c r="T48" s="23">
        <v>45172</v>
      </c>
      <c r="U48" s="21">
        <f>VLOOKUP(V48,bandWidth!$A$2:$B$15,2,FALSE)</f>
        <v>6</v>
      </c>
      <c r="V48" s="8">
        <v>20</v>
      </c>
      <c r="W48" s="8" t="e">
        <f>VLOOKUP(X48,dialMaterial!$A$2:$B$5,2,FALSE)</f>
        <v>#N/A</v>
      </c>
      <c r="X48" s="8" t="s">
        <v>319</v>
      </c>
    </row>
    <row r="49" customHeight="1" spans="1:24">
      <c r="A49">
        <f>VLOOKUP(B49,brand!$A$2:$B$38,2,FALSE)</f>
        <v>20</v>
      </c>
      <c r="B49" s="8" t="s">
        <v>105</v>
      </c>
      <c r="C49" s="12" t="s">
        <v>122</v>
      </c>
      <c r="D49" s="20">
        <v>8400</v>
      </c>
      <c r="E49" s="20" t="e">
        <f>VLOOKUP(F49,dialColor!$A$2:$B$9,2,FALSE)</f>
        <v>#N/A</v>
      </c>
      <c r="F49" s="8" t="s">
        <v>328</v>
      </c>
      <c r="G49" s="8">
        <f>VLOOKUP(H49,date!$A$2:$B$31,2,FALSE)</f>
        <v>12</v>
      </c>
      <c r="H49" s="12">
        <v>2006</v>
      </c>
      <c r="I49" s="8">
        <v>0</v>
      </c>
      <c r="J49" s="8">
        <v>1</v>
      </c>
      <c r="K49" s="8">
        <f>+VLOOKUP(L49,caseMaterial!$A$2:$B$15,2,0)</f>
        <v>1</v>
      </c>
      <c r="L49" s="8" t="s">
        <v>17</v>
      </c>
      <c r="M49" s="8" t="e">
        <f>VLOOKUP(N49,strapMaterial!$A$2:$B$14,2,FALSE)</f>
        <v>#N/A</v>
      </c>
      <c r="N49" s="8" t="s">
        <v>325</v>
      </c>
      <c r="O49" s="8">
        <f>VLOOKUP(P49,movement!$A$2:$B$5,2,FALSE)</f>
        <v>1</v>
      </c>
      <c r="P49" s="8" t="s">
        <v>317</v>
      </c>
      <c r="Q49" s="8" t="e">
        <f>VLOOKUP(R49,waterResistance!$A$2:$B$13,2,FALSE)</f>
        <v>#N/A</v>
      </c>
      <c r="R49" s="8" t="s">
        <v>327</v>
      </c>
      <c r="S49" s="21">
        <v>41</v>
      </c>
      <c r="T49" s="23">
        <v>45263</v>
      </c>
      <c r="U49" s="21">
        <f>VLOOKUP(V49,bandWidth!$A$2:$B$15,2,FALSE)</f>
        <v>9</v>
      </c>
      <c r="V49" s="8">
        <v>22</v>
      </c>
      <c r="W49" s="8" t="e">
        <f>VLOOKUP(X49,dialMaterial!$A$2:$B$5,2,FALSE)</f>
        <v>#N/A</v>
      </c>
      <c r="X49" s="8" t="s">
        <v>319</v>
      </c>
    </row>
    <row r="50" customHeight="1" spans="1:24">
      <c r="A50">
        <f>VLOOKUP(B50,brand!$A$2:$B$38,2,FALSE)</f>
        <v>26</v>
      </c>
      <c r="B50" s="8" t="s">
        <v>137</v>
      </c>
      <c r="C50" s="12" t="s">
        <v>138</v>
      </c>
      <c r="D50" s="20">
        <v>6200</v>
      </c>
      <c r="E50" s="20" t="e">
        <f>VLOOKUP(F50,dialColor!$A$2:$B$9,2,FALSE)</f>
        <v>#N/A</v>
      </c>
      <c r="F50" s="8" t="s">
        <v>328</v>
      </c>
      <c r="G50" s="8">
        <f>VLOOKUP(H50,date!$A$2:$B$31,2,FALSE)</f>
        <v>5</v>
      </c>
      <c r="H50" s="12">
        <v>1999</v>
      </c>
      <c r="I50" s="8">
        <v>1</v>
      </c>
      <c r="J50" s="8">
        <v>1</v>
      </c>
      <c r="K50" s="8">
        <f>+VLOOKUP(L50,caseMaterial!$A$2:$B$15,2,0)</f>
        <v>1</v>
      </c>
      <c r="L50" s="8" t="s">
        <v>17</v>
      </c>
      <c r="M50" s="8" t="e">
        <f>VLOOKUP(N50,strapMaterial!$A$2:$B$14,2,FALSE)</f>
        <v>#N/A</v>
      </c>
      <c r="N50" s="8" t="s">
        <v>325</v>
      </c>
      <c r="O50" s="8">
        <f>VLOOKUP(P50,movement!$A$2:$B$5,2,FALSE)</f>
        <v>1</v>
      </c>
      <c r="P50" s="8" t="s">
        <v>317</v>
      </c>
      <c r="Q50" s="8" t="e">
        <f>VLOOKUP(R50,waterResistance!$A$2:$B$13,2,FALSE)</f>
        <v>#N/A</v>
      </c>
      <c r="R50" s="8" t="s">
        <v>327</v>
      </c>
      <c r="S50" s="21">
        <v>43</v>
      </c>
      <c r="T50" s="23">
        <v>45273</v>
      </c>
      <c r="U50" s="21">
        <f>VLOOKUP(V50,bandWidth!$A$2:$B$15,2,FALSE)</f>
        <v>10</v>
      </c>
      <c r="V50" s="8">
        <v>23</v>
      </c>
      <c r="W50" s="8" t="e">
        <f>VLOOKUP(X50,dialMaterial!$A$2:$B$5,2,FALSE)</f>
        <v>#N/A</v>
      </c>
      <c r="X50" s="8" t="s">
        <v>319</v>
      </c>
    </row>
    <row r="51" customHeight="1" spans="1:24">
      <c r="A51">
        <f>VLOOKUP(B51,brand!$A$2:$B$38,2,FALSE)</f>
        <v>11</v>
      </c>
      <c r="B51" s="8" t="s">
        <v>67</v>
      </c>
      <c r="C51" s="12" t="s">
        <v>68</v>
      </c>
      <c r="D51" s="20">
        <v>1600</v>
      </c>
      <c r="E51" s="20" t="e">
        <f>VLOOKUP(F51,dialColor!$A$2:$B$9,2,FALSE)</f>
        <v>#N/A</v>
      </c>
      <c r="F51" s="8" t="s">
        <v>337</v>
      </c>
      <c r="G51" s="8">
        <f>VLOOKUP(H51,date!$A$2:$B$31,2,FALSE)</f>
        <v>16</v>
      </c>
      <c r="H51" s="12">
        <v>2010</v>
      </c>
      <c r="I51" s="8">
        <v>1</v>
      </c>
      <c r="J51" s="8">
        <v>0</v>
      </c>
      <c r="K51" s="8">
        <f>+VLOOKUP(L51,caseMaterial!$A$2:$B$15,2,0)</f>
        <v>1</v>
      </c>
      <c r="L51" s="8" t="s">
        <v>17</v>
      </c>
      <c r="M51" s="8" t="e">
        <f>VLOOKUP(N51,strapMaterial!$A$2:$B$14,2,FALSE)</f>
        <v>#N/A</v>
      </c>
      <c r="N51" s="8" t="s">
        <v>325</v>
      </c>
      <c r="O51" s="8">
        <f>VLOOKUP(P51,movement!$A$2:$B$5,2,FALSE)</f>
        <v>1</v>
      </c>
      <c r="P51" s="8" t="s">
        <v>317</v>
      </c>
      <c r="Q51" s="8" t="e">
        <f>VLOOKUP(R51,waterResistance!$A$2:$B$13,2,FALSE)</f>
        <v>#N/A</v>
      </c>
      <c r="R51" s="8" t="s">
        <v>327</v>
      </c>
      <c r="S51" s="21" t="s">
        <v>69</v>
      </c>
      <c r="T51" s="23">
        <v>45172</v>
      </c>
      <c r="U51" s="21">
        <f>VLOOKUP(V51,bandWidth!$A$2:$B$15,2,FALSE)</f>
        <v>6</v>
      </c>
      <c r="V51" s="8">
        <v>20</v>
      </c>
      <c r="W51" s="8" t="e">
        <f>VLOOKUP(X51,dialMaterial!$A$2:$B$5,2,FALSE)</f>
        <v>#N/A</v>
      </c>
      <c r="X51" s="8" t="s">
        <v>319</v>
      </c>
    </row>
    <row r="52" customHeight="1" spans="1:24">
      <c r="A52">
        <f>VLOOKUP(B52,brand!$A$2:$B$38,2,FALSE)</f>
        <v>32</v>
      </c>
      <c r="B52" s="8" t="s">
        <v>154</v>
      </c>
      <c r="C52" s="12" t="s">
        <v>155</v>
      </c>
      <c r="D52" s="20">
        <v>29800</v>
      </c>
      <c r="E52" s="20" t="e">
        <f>VLOOKUP(F52,dialColor!$A$2:$B$9,2,FALSE)</f>
        <v>#N/A</v>
      </c>
      <c r="F52" s="8" t="s">
        <v>337</v>
      </c>
      <c r="G52" s="8">
        <f>VLOOKUP(H52,date!$A$2:$B$31,2,FALSE)</f>
        <v>23</v>
      </c>
      <c r="H52" s="12">
        <v>2016</v>
      </c>
      <c r="I52" s="8">
        <v>0</v>
      </c>
      <c r="J52" s="8">
        <v>1</v>
      </c>
      <c r="K52" s="8">
        <f>+VLOOKUP(L52,caseMaterial!$A$2:$B$15,2,0)</f>
        <v>1</v>
      </c>
      <c r="L52" s="8" t="s">
        <v>17</v>
      </c>
      <c r="M52" s="8" t="e">
        <f>VLOOKUP(N52,strapMaterial!$A$2:$B$14,2,FALSE)</f>
        <v>#N/A</v>
      </c>
      <c r="N52" s="8" t="s">
        <v>316</v>
      </c>
      <c r="O52" s="8">
        <f>VLOOKUP(P52,movement!$A$2:$B$5,2,FALSE)</f>
        <v>1</v>
      </c>
      <c r="P52" s="8" t="s">
        <v>317</v>
      </c>
      <c r="Q52" s="8" t="e">
        <f>VLOOKUP(R52,waterResistance!$A$2:$B$13,2,FALSE)</f>
        <v>#N/A</v>
      </c>
      <c r="R52" s="8" t="s">
        <v>344</v>
      </c>
      <c r="S52" s="21" t="s">
        <v>157</v>
      </c>
      <c r="T52" s="23">
        <v>45141</v>
      </c>
      <c r="U52" s="21">
        <f>VLOOKUP(V52,bandWidth!$A$2:$B$15,2,FALSE)</f>
        <v>6</v>
      </c>
      <c r="V52" s="8">
        <v>20</v>
      </c>
      <c r="W52" s="8" t="e">
        <f>VLOOKUP(X52,dialMaterial!$A$2:$B$5,2,FALSE)</f>
        <v>#N/A</v>
      </c>
      <c r="X52" s="8" t="s">
        <v>319</v>
      </c>
    </row>
    <row r="53" customHeight="1" spans="1:24">
      <c r="A53">
        <f>VLOOKUP(B53,brand!$A$2:$B$38,2,FALSE)</f>
        <v>16</v>
      </c>
      <c r="B53" s="8" t="s">
        <v>83</v>
      </c>
      <c r="C53" s="12" t="s">
        <v>84</v>
      </c>
      <c r="D53" s="20">
        <v>24500</v>
      </c>
      <c r="E53" s="20" t="e">
        <f>VLOOKUP(F53,dialColor!$A$2:$B$9,2,FALSE)</f>
        <v>#N/A</v>
      </c>
      <c r="F53" s="8" t="s">
        <v>337</v>
      </c>
      <c r="G53" s="8">
        <f>VLOOKUP(H53,date!$A$2:$B$31,2,FALSE)</f>
        <v>6</v>
      </c>
      <c r="H53" s="12">
        <v>2000</v>
      </c>
      <c r="I53" s="8">
        <v>1</v>
      </c>
      <c r="J53" s="8">
        <v>0</v>
      </c>
      <c r="K53" s="8">
        <f>+VLOOKUP(L53,caseMaterial!$A$2:$B$15,2,0)</f>
        <v>1</v>
      </c>
      <c r="L53" s="8" t="s">
        <v>17</v>
      </c>
      <c r="M53" s="8" t="e">
        <f>VLOOKUP(N53,strapMaterial!$A$2:$B$14,2,FALSE)</f>
        <v>#N/A</v>
      </c>
      <c r="N53" s="8" t="s">
        <v>316</v>
      </c>
      <c r="O53" s="8">
        <f>VLOOKUP(P53,movement!$A$2:$B$5,2,FALSE)</f>
        <v>1</v>
      </c>
      <c r="P53" s="8" t="s">
        <v>317</v>
      </c>
      <c r="Q53" s="8" t="e">
        <f>VLOOKUP(R53,waterResistance!$A$2:$B$13,2,FALSE)</f>
        <v>#N/A</v>
      </c>
      <c r="R53" s="8" t="s">
        <v>335</v>
      </c>
      <c r="S53" s="21">
        <v>41</v>
      </c>
      <c r="T53" s="23">
        <v>45177</v>
      </c>
      <c r="U53" s="21">
        <f>VLOOKUP(V53,bandWidth!$A$2:$B$15,2,FALSE)</f>
        <v>6</v>
      </c>
      <c r="V53" s="8">
        <v>20</v>
      </c>
      <c r="W53" s="8" t="e">
        <f>VLOOKUP(X53,dialMaterial!$A$2:$B$5,2,FALSE)</f>
        <v>#N/A</v>
      </c>
      <c r="X53" s="8" t="s">
        <v>319</v>
      </c>
    </row>
    <row r="54" customHeight="1" spans="1:24">
      <c r="A54">
        <f>VLOOKUP(B54,brand!$A$2:$B$38,2,FALSE)</f>
        <v>20</v>
      </c>
      <c r="B54" s="8" t="s">
        <v>105</v>
      </c>
      <c r="C54" s="12" t="s">
        <v>122</v>
      </c>
      <c r="D54" s="20">
        <v>7950</v>
      </c>
      <c r="E54" s="20" t="e">
        <f>VLOOKUP(F54,dialColor!$A$2:$B$9,2,FALSE)</f>
        <v>#N/A</v>
      </c>
      <c r="F54" s="8" t="s">
        <v>328</v>
      </c>
      <c r="G54" s="8">
        <f>VLOOKUP(H54,date!$A$2:$B$31,2,FALSE)</f>
        <v>30</v>
      </c>
      <c r="H54" s="12">
        <v>2023</v>
      </c>
      <c r="I54" s="8">
        <v>0</v>
      </c>
      <c r="J54" s="8">
        <v>1</v>
      </c>
      <c r="K54" s="8">
        <f>+VLOOKUP(L54,caseMaterial!$A$2:$B$15,2,0)</f>
        <v>1</v>
      </c>
      <c r="L54" s="8" t="s">
        <v>17</v>
      </c>
      <c r="M54" s="8" t="e">
        <f>VLOOKUP(N54,strapMaterial!$A$2:$B$14,2,FALSE)</f>
        <v>#N/A</v>
      </c>
      <c r="N54" s="8" t="s">
        <v>325</v>
      </c>
      <c r="O54" s="8">
        <f>VLOOKUP(P54,movement!$A$2:$B$5,2,FALSE)</f>
        <v>1</v>
      </c>
      <c r="P54" s="8" t="s">
        <v>317</v>
      </c>
      <c r="Q54" s="8" t="e">
        <f>VLOOKUP(R54,waterResistance!$A$2:$B$13,2,FALSE)</f>
        <v>#N/A</v>
      </c>
      <c r="R54" s="8" t="s">
        <v>327</v>
      </c>
      <c r="S54" s="21">
        <v>41</v>
      </c>
      <c r="T54" s="23">
        <v>45263</v>
      </c>
      <c r="U54" s="21">
        <f>VLOOKUP(V54,bandWidth!$A$2:$B$15,2,FALSE)</f>
        <v>9</v>
      </c>
      <c r="V54" s="8">
        <v>22</v>
      </c>
      <c r="W54" s="8" t="e">
        <f>VLOOKUP(X54,dialMaterial!$A$2:$B$5,2,FALSE)</f>
        <v>#N/A</v>
      </c>
      <c r="X54" s="8" t="s">
        <v>319</v>
      </c>
    </row>
    <row r="55" customHeight="1" spans="1:24">
      <c r="A55">
        <f>VLOOKUP(B55,brand!$A$2:$B$38,2,FALSE)</f>
        <v>31</v>
      </c>
      <c r="B55" s="8" t="s">
        <v>152</v>
      </c>
      <c r="C55" s="12" t="s">
        <v>153</v>
      </c>
      <c r="D55" s="20">
        <v>8200</v>
      </c>
      <c r="E55" s="20" t="e">
        <f>VLOOKUP(F55,dialColor!$A$2:$B$9,2,FALSE)</f>
        <v>#N/A</v>
      </c>
      <c r="F55" s="8" t="s">
        <v>315</v>
      </c>
      <c r="G55" s="8">
        <f>VLOOKUP(H55,date!$A$2:$B$31,2,FALSE)</f>
        <v>7</v>
      </c>
      <c r="H55" s="12">
        <v>2001</v>
      </c>
      <c r="I55" s="8">
        <v>0</v>
      </c>
      <c r="J55" s="8">
        <v>1</v>
      </c>
      <c r="K55" s="8">
        <f>+VLOOKUP(L55,caseMaterial!$A$2:$B$15,2,0)</f>
        <v>2</v>
      </c>
      <c r="L55" s="8" t="s">
        <v>25</v>
      </c>
      <c r="M55" s="8" t="e">
        <f>VLOOKUP(N55,strapMaterial!$A$2:$B$14,2,FALSE)</f>
        <v>#N/A</v>
      </c>
      <c r="N55" s="8" t="s">
        <v>322</v>
      </c>
      <c r="O55" s="8">
        <f>VLOOKUP(P55,movement!$A$2:$B$5,2,FALSE)</f>
        <v>1</v>
      </c>
      <c r="P55" s="8" t="s">
        <v>317</v>
      </c>
      <c r="Q55" s="8" t="e">
        <f>VLOOKUP(R55,waterResistance!$A$2:$B$13,2,FALSE)</f>
        <v>#N/A</v>
      </c>
      <c r="R55" s="8" t="s">
        <v>335</v>
      </c>
      <c r="S55" s="21">
        <v>42</v>
      </c>
      <c r="T55" s="23">
        <v>45204</v>
      </c>
      <c r="U55" s="21">
        <f>VLOOKUP(V55,bandWidth!$A$2:$B$15,2,FALSE)</f>
        <v>9</v>
      </c>
      <c r="V55" s="8">
        <v>22</v>
      </c>
      <c r="W55" s="8" t="e">
        <f>VLOOKUP(X55,dialMaterial!$A$2:$B$5,2,FALSE)</f>
        <v>#N/A</v>
      </c>
      <c r="X55" s="8" t="s">
        <v>319</v>
      </c>
    </row>
    <row r="56" customHeight="1" spans="1:24">
      <c r="A56">
        <f>VLOOKUP(B56,brand!$A$2:$B$38,2,FALSE)</f>
        <v>22</v>
      </c>
      <c r="B56" s="8" t="s">
        <v>125</v>
      </c>
      <c r="C56" s="12" t="s">
        <v>126</v>
      </c>
      <c r="D56" s="20">
        <v>11500</v>
      </c>
      <c r="E56" s="20" t="e">
        <f>VLOOKUP(F56,dialColor!$A$2:$B$9,2,FALSE)</f>
        <v>#N/A</v>
      </c>
      <c r="F56" s="8" t="s">
        <v>315</v>
      </c>
      <c r="G56" s="8">
        <f>VLOOKUP(H56,date!$A$2:$B$31,2,FALSE)</f>
        <v>17</v>
      </c>
      <c r="H56" s="12">
        <v>2011</v>
      </c>
      <c r="I56" s="8">
        <v>1</v>
      </c>
      <c r="J56" s="8">
        <v>1</v>
      </c>
      <c r="K56" s="8">
        <f>+VLOOKUP(L56,caseMaterial!$A$2:$B$15,2,0)</f>
        <v>1</v>
      </c>
      <c r="L56" s="8" t="s">
        <v>17</v>
      </c>
      <c r="M56" s="8" t="e">
        <f>VLOOKUP(N56,strapMaterial!$A$2:$B$14,2,FALSE)</f>
        <v>#N/A</v>
      </c>
      <c r="N56" s="8" t="s">
        <v>342</v>
      </c>
      <c r="O56" s="8">
        <f>VLOOKUP(P56,movement!$A$2:$B$5,2,FALSE)</f>
        <v>1</v>
      </c>
      <c r="P56" s="8" t="s">
        <v>317</v>
      </c>
      <c r="Q56" s="8" t="e">
        <f>VLOOKUP(R56,waterResistance!$A$2:$B$13,2,FALSE)</f>
        <v>#N/A</v>
      </c>
      <c r="R56" s="8" t="s">
        <v>318</v>
      </c>
      <c r="S56" s="21">
        <v>45</v>
      </c>
      <c r="T56" s="21" t="s">
        <v>128</v>
      </c>
      <c r="U56" s="21">
        <f>VLOOKUP(V56,bandWidth!$A$2:$B$15,2,FALSE)</f>
        <v>10</v>
      </c>
      <c r="V56" s="8">
        <v>23</v>
      </c>
      <c r="W56" s="8" t="e">
        <f>VLOOKUP(X56,dialMaterial!$A$2:$B$5,2,FALSE)</f>
        <v>#N/A</v>
      </c>
      <c r="X56" s="8" t="s">
        <v>319</v>
      </c>
    </row>
    <row r="57" customHeight="1" spans="1:24">
      <c r="A57">
        <f>VLOOKUP(B57,brand!$A$2:$B$38,2,FALSE)</f>
        <v>23</v>
      </c>
      <c r="B57" s="8" t="s">
        <v>129</v>
      </c>
      <c r="C57" s="12" t="s">
        <v>158</v>
      </c>
      <c r="D57" s="20">
        <v>9400</v>
      </c>
      <c r="E57" s="20" t="e">
        <f>VLOOKUP(F57,dialColor!$A$2:$B$9,2,FALSE)</f>
        <v>#N/A</v>
      </c>
      <c r="F57" s="8" t="s">
        <v>328</v>
      </c>
      <c r="G57" s="8">
        <f>VLOOKUP(H57,date!$A$2:$B$31,2,FALSE)</f>
        <v>2</v>
      </c>
      <c r="H57" s="12">
        <v>1996</v>
      </c>
      <c r="I57" s="8">
        <v>0</v>
      </c>
      <c r="J57" s="8">
        <v>1</v>
      </c>
      <c r="K57" s="8">
        <f>+VLOOKUP(L57,caseMaterial!$A$2:$B$15,2,0)</f>
        <v>1</v>
      </c>
      <c r="L57" s="8" t="s">
        <v>17</v>
      </c>
      <c r="M57" s="8" t="e">
        <f>VLOOKUP(N57,strapMaterial!$A$2:$B$14,2,FALSE)</f>
        <v>#N/A</v>
      </c>
      <c r="N57" s="8" t="s">
        <v>325</v>
      </c>
      <c r="O57" s="8">
        <f>VLOOKUP(P57,movement!$A$2:$B$5,2,FALSE)</f>
        <v>1</v>
      </c>
      <c r="P57" s="8" t="s">
        <v>317</v>
      </c>
      <c r="Q57" s="8" t="e">
        <f>VLOOKUP(R57,waterResistance!$A$2:$B$13,2,FALSE)</f>
        <v>#N/A</v>
      </c>
      <c r="R57" s="8" t="s">
        <v>326</v>
      </c>
      <c r="S57" s="21">
        <v>42</v>
      </c>
      <c r="T57" s="21" t="s">
        <v>159</v>
      </c>
      <c r="U57" s="21">
        <f>VLOOKUP(V57,bandWidth!$A$2:$B$15,2,FALSE)</f>
        <v>9</v>
      </c>
      <c r="V57" s="8">
        <v>22</v>
      </c>
      <c r="W57" s="8" t="e">
        <f>VLOOKUP(X57,dialMaterial!$A$2:$B$5,2,FALSE)</f>
        <v>#N/A</v>
      </c>
      <c r="X57" s="8" t="s">
        <v>319</v>
      </c>
    </row>
    <row r="58" customHeight="1" spans="1:24">
      <c r="A58">
        <f>VLOOKUP(B58,brand!$A$2:$B$38,2,FALSE)</f>
        <v>29</v>
      </c>
      <c r="B58" s="8" t="s">
        <v>147</v>
      </c>
      <c r="C58" s="12" t="s">
        <v>148</v>
      </c>
      <c r="D58" s="20">
        <v>6700</v>
      </c>
      <c r="E58" s="20" t="e">
        <f>VLOOKUP(F58,dialColor!$A$2:$B$9,2,FALSE)</f>
        <v>#N/A</v>
      </c>
      <c r="F58" s="8" t="s">
        <v>337</v>
      </c>
      <c r="G58" s="8">
        <f>VLOOKUP(H58,date!$A$2:$B$31,2,FALSE)</f>
        <v>23</v>
      </c>
      <c r="H58" s="12">
        <v>2016</v>
      </c>
      <c r="I58" s="8">
        <v>1</v>
      </c>
      <c r="J58" s="8">
        <v>1</v>
      </c>
      <c r="K58" s="8">
        <f>+VLOOKUP(L58,caseMaterial!$A$2:$B$15,2,0)</f>
        <v>1</v>
      </c>
      <c r="L58" s="8" t="s">
        <v>17</v>
      </c>
      <c r="M58" s="8" t="e">
        <f>VLOOKUP(N58,strapMaterial!$A$2:$B$14,2,FALSE)</f>
        <v>#N/A</v>
      </c>
      <c r="N58" s="8" t="s">
        <v>316</v>
      </c>
      <c r="O58" s="8">
        <f>VLOOKUP(P58,movement!$A$2:$B$5,2,FALSE)</f>
        <v>1</v>
      </c>
      <c r="P58" s="8" t="s">
        <v>317</v>
      </c>
      <c r="Q58" s="8" t="e">
        <f>VLOOKUP(R58,waterResistance!$A$2:$B$13,2,FALSE)</f>
        <v>#N/A</v>
      </c>
      <c r="R58" s="8" t="s">
        <v>326</v>
      </c>
      <c r="S58" s="21">
        <v>38</v>
      </c>
      <c r="T58" s="21" t="s">
        <v>149</v>
      </c>
      <c r="U58" s="21">
        <f>VLOOKUP(V58,bandWidth!$A$2:$B$15,2,FALSE)</f>
        <v>12</v>
      </c>
      <c r="V58" s="8">
        <v>25</v>
      </c>
      <c r="W58" s="8" t="e">
        <f>VLOOKUP(X58,dialMaterial!$A$2:$B$5,2,FALSE)</f>
        <v>#N/A</v>
      </c>
      <c r="X58" s="8" t="s">
        <v>319</v>
      </c>
    </row>
    <row r="59" customHeight="1" spans="1:24">
      <c r="A59">
        <f>VLOOKUP(B59,brand!$A$2:$B$38,2,FALSE)</f>
        <v>28</v>
      </c>
      <c r="B59" s="8" t="s">
        <v>144</v>
      </c>
      <c r="C59" s="12" t="s">
        <v>145</v>
      </c>
      <c r="D59" s="20">
        <v>6100</v>
      </c>
      <c r="E59" s="20" t="e">
        <f>VLOOKUP(F59,dialColor!$A$2:$B$9,2,FALSE)</f>
        <v>#N/A</v>
      </c>
      <c r="F59" s="8" t="s">
        <v>315</v>
      </c>
      <c r="G59" s="8">
        <f>VLOOKUP(H59,date!$A$2:$B$31,2,FALSE)</f>
        <v>12</v>
      </c>
      <c r="H59" s="12">
        <v>2006</v>
      </c>
      <c r="I59" s="8">
        <v>1</v>
      </c>
      <c r="J59" s="8">
        <v>0</v>
      </c>
      <c r="K59" s="8">
        <f>+VLOOKUP(L59,caseMaterial!$A$2:$B$15,2,0)</f>
        <v>1</v>
      </c>
      <c r="L59" s="8" t="s">
        <v>17</v>
      </c>
      <c r="M59" s="8" t="e">
        <f>VLOOKUP(N59,strapMaterial!$A$2:$B$14,2,FALSE)</f>
        <v>#N/A</v>
      </c>
      <c r="N59" s="8" t="s">
        <v>325</v>
      </c>
      <c r="O59" s="8">
        <f>VLOOKUP(P59,movement!$A$2:$B$5,2,FALSE)</f>
        <v>1</v>
      </c>
      <c r="P59" s="8" t="s">
        <v>317</v>
      </c>
      <c r="Q59" s="8" t="e">
        <f>VLOOKUP(R59,waterResistance!$A$2:$B$13,2,FALSE)</f>
        <v>#N/A</v>
      </c>
      <c r="R59" s="8" t="s">
        <v>335</v>
      </c>
      <c r="S59" s="21">
        <v>42</v>
      </c>
      <c r="T59" s="21" t="s">
        <v>160</v>
      </c>
      <c r="U59" s="21">
        <f>VLOOKUP(V59,bandWidth!$A$2:$B$15,2,FALSE)</f>
        <v>6</v>
      </c>
      <c r="V59" s="8">
        <v>20</v>
      </c>
      <c r="W59" s="8" t="e">
        <f>VLOOKUP(X59,dialMaterial!$A$2:$B$5,2,FALSE)</f>
        <v>#N/A</v>
      </c>
      <c r="X59" s="8" t="s">
        <v>319</v>
      </c>
    </row>
    <row r="60" customHeight="1" spans="1:24">
      <c r="A60">
        <f>VLOOKUP(B60,brand!$A$2:$B$38,2,FALSE)</f>
        <v>17</v>
      </c>
      <c r="B60" s="8" t="s">
        <v>87</v>
      </c>
      <c r="C60" s="12" t="s">
        <v>88</v>
      </c>
      <c r="D60" s="20">
        <v>16300</v>
      </c>
      <c r="E60" s="20" t="e">
        <f>VLOOKUP(F60,dialColor!$A$2:$B$9,2,FALSE)</f>
        <v>#N/A</v>
      </c>
      <c r="F60" s="8" t="s">
        <v>337</v>
      </c>
      <c r="G60" s="8">
        <f>VLOOKUP(H60,date!$A$2:$B$31,2,FALSE)</f>
        <v>2</v>
      </c>
      <c r="H60" s="12">
        <v>1996</v>
      </c>
      <c r="I60" s="8">
        <v>0</v>
      </c>
      <c r="J60" s="8">
        <v>0</v>
      </c>
      <c r="K60" s="8">
        <f>+VLOOKUP(L60,caseMaterial!$A$2:$B$15,2,0)</f>
        <v>1</v>
      </c>
      <c r="L60" s="8" t="s">
        <v>17</v>
      </c>
      <c r="M60" s="8" t="e">
        <f>VLOOKUP(N60,strapMaterial!$A$2:$B$14,2,FALSE)</f>
        <v>#N/A</v>
      </c>
      <c r="N60" s="8" t="s">
        <v>316</v>
      </c>
      <c r="O60" s="8">
        <f>VLOOKUP(P60,movement!$A$2:$B$5,2,FALSE)</f>
        <v>1</v>
      </c>
      <c r="P60" s="8" t="s">
        <v>317</v>
      </c>
      <c r="Q60" s="8" t="e">
        <f>VLOOKUP(R60,waterResistance!$A$2:$B$13,2,FALSE)</f>
        <v>#N/A</v>
      </c>
      <c r="R60" s="8" t="s">
        <v>336</v>
      </c>
      <c r="S60" s="21">
        <v>41</v>
      </c>
      <c r="T60" s="21">
        <v>11</v>
      </c>
      <c r="U60" s="21">
        <f>VLOOKUP(V60,bandWidth!$A$2:$B$15,2,FALSE)</f>
        <v>9</v>
      </c>
      <c r="V60" s="8">
        <v>22</v>
      </c>
      <c r="W60" s="8" t="e">
        <f>VLOOKUP(X60,dialMaterial!$A$2:$B$5,2,FALSE)</f>
        <v>#N/A</v>
      </c>
      <c r="X60" s="8" t="s">
        <v>319</v>
      </c>
    </row>
    <row r="61" customHeight="1" spans="1:24">
      <c r="A61">
        <f>VLOOKUP(B61,brand!$A$2:$B$38,2,FALSE)</f>
        <v>21</v>
      </c>
      <c r="B61" s="8" t="s">
        <v>114</v>
      </c>
      <c r="C61" s="12">
        <v>1858</v>
      </c>
      <c r="D61" s="20">
        <v>3600</v>
      </c>
      <c r="E61" s="20" t="e">
        <f>VLOOKUP(F61,dialColor!$A$2:$B$9,2,FALSE)</f>
        <v>#N/A</v>
      </c>
      <c r="F61" s="8" t="s">
        <v>315</v>
      </c>
      <c r="G61" s="8">
        <f>VLOOKUP(H61,date!$A$2:$B$31,2,FALSE)</f>
        <v>30</v>
      </c>
      <c r="H61" s="12">
        <v>2023</v>
      </c>
      <c r="I61" s="8">
        <v>1</v>
      </c>
      <c r="J61" s="8">
        <v>1</v>
      </c>
      <c r="K61" s="8">
        <f>+VLOOKUP(L61,caseMaterial!$A$2:$B$15,2,0)</f>
        <v>1</v>
      </c>
      <c r="L61" s="8" t="s">
        <v>17</v>
      </c>
      <c r="M61" s="8" t="e">
        <f>VLOOKUP(N61,strapMaterial!$A$2:$B$14,2,FALSE)</f>
        <v>#N/A</v>
      </c>
      <c r="N61" s="8" t="s">
        <v>325</v>
      </c>
      <c r="O61" s="8">
        <f>VLOOKUP(P61,movement!$A$2:$B$5,2,FALSE)</f>
        <v>1</v>
      </c>
      <c r="P61" s="8" t="s">
        <v>317</v>
      </c>
      <c r="Q61" s="8" t="e">
        <f>VLOOKUP(R61,waterResistance!$A$2:$B$13,2,FALSE)</f>
        <v>#N/A</v>
      </c>
      <c r="R61" s="8" t="s">
        <v>326</v>
      </c>
      <c r="S61" s="21">
        <v>42</v>
      </c>
      <c r="T61" s="23">
        <v>45268</v>
      </c>
      <c r="U61" s="21">
        <f>VLOOKUP(V61,bandWidth!$A$2:$B$15,2,FALSE)</f>
        <v>9</v>
      </c>
      <c r="V61" s="8">
        <v>22</v>
      </c>
      <c r="W61" s="8" t="e">
        <f>VLOOKUP(X61,dialMaterial!$A$2:$B$5,2,FALSE)</f>
        <v>#N/A</v>
      </c>
      <c r="X61" s="8" t="s">
        <v>319</v>
      </c>
    </row>
    <row r="62" customHeight="1" spans="1:24">
      <c r="A62">
        <f>VLOOKUP(B62,brand!$A$2:$B$38,2,FALSE)</f>
        <v>25</v>
      </c>
      <c r="B62" s="8" t="s">
        <v>135</v>
      </c>
      <c r="C62" s="12" t="s">
        <v>136</v>
      </c>
      <c r="D62" s="20">
        <v>9500</v>
      </c>
      <c r="E62" s="20" t="e">
        <f>VLOOKUP(F62,dialColor!$A$2:$B$9,2,FALSE)</f>
        <v>#N/A</v>
      </c>
      <c r="F62" s="8" t="s">
        <v>315</v>
      </c>
      <c r="G62" s="8">
        <f>VLOOKUP(H62,date!$A$2:$B$31,2,FALSE)</f>
        <v>8</v>
      </c>
      <c r="H62" s="12">
        <v>2002</v>
      </c>
      <c r="I62" s="8">
        <v>1</v>
      </c>
      <c r="J62" s="8">
        <v>1</v>
      </c>
      <c r="K62" s="8">
        <f>+VLOOKUP(L62,caseMaterial!$A$2:$B$15,2,0)</f>
        <v>1</v>
      </c>
      <c r="L62" s="8" t="s">
        <v>17</v>
      </c>
      <c r="M62" s="8" t="e">
        <f>VLOOKUP(N62,strapMaterial!$A$2:$B$14,2,FALSE)</f>
        <v>#N/A</v>
      </c>
      <c r="N62" s="8" t="s">
        <v>322</v>
      </c>
      <c r="O62" s="8">
        <f>VLOOKUP(P62,movement!$A$2:$B$5,2,FALSE)</f>
        <v>1</v>
      </c>
      <c r="P62" s="8" t="s">
        <v>317</v>
      </c>
      <c r="Q62" s="8" t="e">
        <f>VLOOKUP(R62,waterResistance!$A$2:$B$13,2,FALSE)</f>
        <v>#N/A</v>
      </c>
      <c r="R62" s="8" t="s">
        <v>318</v>
      </c>
      <c r="S62" s="21">
        <v>44</v>
      </c>
      <c r="T62" s="23">
        <v>45265</v>
      </c>
      <c r="U62" s="21">
        <f>VLOOKUP(V62,bandWidth!$A$2:$B$15,2,FALSE)</f>
        <v>9</v>
      </c>
      <c r="V62" s="8">
        <v>22</v>
      </c>
      <c r="W62" s="8" t="e">
        <f>VLOOKUP(X62,dialMaterial!$A$2:$B$5,2,FALSE)</f>
        <v>#N/A</v>
      </c>
      <c r="X62" s="8" t="s">
        <v>319</v>
      </c>
    </row>
    <row r="63" customHeight="1" spans="1:24">
      <c r="A63">
        <f>VLOOKUP(B63,brand!$A$2:$B$38,2,FALSE)</f>
        <v>1</v>
      </c>
      <c r="B63" s="8" t="s">
        <v>14</v>
      </c>
      <c r="C63" s="12" t="s">
        <v>117</v>
      </c>
      <c r="D63" s="20">
        <v>8900</v>
      </c>
      <c r="E63" s="20" t="e">
        <f>VLOOKUP(F63,dialColor!$A$2:$B$9,2,FALSE)</f>
        <v>#N/A</v>
      </c>
      <c r="F63" s="8" t="s">
        <v>328</v>
      </c>
      <c r="G63" s="8">
        <f>VLOOKUP(H63,date!$A$2:$B$31,2,FALSE)</f>
        <v>29</v>
      </c>
      <c r="H63" s="12">
        <v>2022</v>
      </c>
      <c r="I63" s="8">
        <v>0</v>
      </c>
      <c r="J63" s="8">
        <v>0</v>
      </c>
      <c r="K63" s="8">
        <f>+VLOOKUP(L63,caseMaterial!$A$2:$B$15,2,0)</f>
        <v>1</v>
      </c>
      <c r="L63" s="8" t="s">
        <v>17</v>
      </c>
      <c r="M63" s="8" t="e">
        <f>VLOOKUP(N63,strapMaterial!$A$2:$B$14,2,FALSE)</f>
        <v>#N/A</v>
      </c>
      <c r="N63" s="8" t="s">
        <v>316</v>
      </c>
      <c r="O63" s="8">
        <f>VLOOKUP(P63,movement!$A$2:$B$5,2,FALSE)</f>
        <v>1</v>
      </c>
      <c r="P63" s="8" t="s">
        <v>317</v>
      </c>
      <c r="Q63" s="8" t="e">
        <f>VLOOKUP(R63,waterResistance!$A$2:$B$13,2,FALSE)</f>
        <v>#N/A</v>
      </c>
      <c r="R63" s="8" t="s">
        <v>326</v>
      </c>
      <c r="S63" s="21">
        <v>41</v>
      </c>
      <c r="T63" s="23">
        <v>45232</v>
      </c>
      <c r="U63" s="21">
        <f>VLOOKUP(V63,bandWidth!$A$2:$B$15,2,FALSE)</f>
        <v>6</v>
      </c>
      <c r="V63" s="8">
        <v>20</v>
      </c>
      <c r="W63" s="8" t="e">
        <f>VLOOKUP(X63,dialMaterial!$A$2:$B$5,2,FALSE)</f>
        <v>#N/A</v>
      </c>
      <c r="X63" s="8" t="s">
        <v>319</v>
      </c>
    </row>
    <row r="64" customHeight="1" spans="1:24">
      <c r="A64">
        <f>VLOOKUP(B64,brand!$A$2:$B$38,2,FALSE)</f>
        <v>32</v>
      </c>
      <c r="B64" s="8" t="s">
        <v>154</v>
      </c>
      <c r="C64" s="12" t="s">
        <v>155</v>
      </c>
      <c r="D64" s="20">
        <v>44500</v>
      </c>
      <c r="E64" s="20" t="e">
        <f>VLOOKUP(F64,dialColor!$A$2:$B$9,2,FALSE)</f>
        <v>#N/A</v>
      </c>
      <c r="F64" s="8" t="s">
        <v>337</v>
      </c>
      <c r="G64" s="8">
        <f>VLOOKUP(H64,date!$A$2:$B$31,2,FALSE)</f>
        <v>5</v>
      </c>
      <c r="H64" s="12">
        <v>1999</v>
      </c>
      <c r="I64" s="8">
        <v>0</v>
      </c>
      <c r="J64" s="8">
        <v>1</v>
      </c>
      <c r="K64" s="8">
        <f>+VLOOKUP(L64,caseMaterial!$A$2:$B$15,2,0)</f>
        <v>1</v>
      </c>
      <c r="L64" s="8" t="s">
        <v>17</v>
      </c>
      <c r="M64" s="8" t="e">
        <f>VLOOKUP(N64,strapMaterial!$A$2:$B$14,2,FALSE)</f>
        <v>#N/A</v>
      </c>
      <c r="N64" s="8" t="s">
        <v>316</v>
      </c>
      <c r="O64" s="8">
        <f>VLOOKUP(P64,movement!$A$2:$B$5,2,FALSE)</f>
        <v>1</v>
      </c>
      <c r="P64" s="8" t="s">
        <v>317</v>
      </c>
      <c r="Q64" s="8" t="e">
        <f>VLOOKUP(R64,waterResistance!$A$2:$B$13,2,FALSE)</f>
        <v>#N/A</v>
      </c>
      <c r="R64" s="8" t="s">
        <v>344</v>
      </c>
      <c r="S64" s="21" t="s">
        <v>161</v>
      </c>
      <c r="T64" s="23">
        <v>45141</v>
      </c>
      <c r="U64" s="21">
        <f>VLOOKUP(V64,bandWidth!$A$2:$B$15,2,FALSE)</f>
        <v>6</v>
      </c>
      <c r="V64" s="8">
        <v>20</v>
      </c>
      <c r="W64" s="8" t="e">
        <f>VLOOKUP(X64,dialMaterial!$A$2:$B$5,2,FALSE)</f>
        <v>#N/A</v>
      </c>
      <c r="X64" s="8" t="s">
        <v>319</v>
      </c>
    </row>
    <row r="65" customHeight="1" spans="1:24">
      <c r="A65">
        <f>VLOOKUP(B65,brand!$A$2:$B$38,2,FALSE)</f>
        <v>16</v>
      </c>
      <c r="B65" s="8" t="s">
        <v>83</v>
      </c>
      <c r="C65" s="12" t="s">
        <v>84</v>
      </c>
      <c r="D65" s="20">
        <v>17000</v>
      </c>
      <c r="E65" s="20" t="e">
        <f>VLOOKUP(F65,dialColor!$A$2:$B$9,2,FALSE)</f>
        <v>#N/A</v>
      </c>
      <c r="F65" s="8" t="s">
        <v>337</v>
      </c>
      <c r="G65" s="8">
        <f>VLOOKUP(H65,date!$A$2:$B$31,2,FALSE)</f>
        <v>3</v>
      </c>
      <c r="H65" s="12">
        <v>1997</v>
      </c>
      <c r="I65" s="8">
        <v>0</v>
      </c>
      <c r="J65" s="8">
        <v>1</v>
      </c>
      <c r="K65" s="8">
        <f>+VLOOKUP(L65,caseMaterial!$A$2:$B$15,2,0)</f>
        <v>1</v>
      </c>
      <c r="L65" s="8" t="s">
        <v>17</v>
      </c>
      <c r="M65" s="8" t="e">
        <f>VLOOKUP(N65,strapMaterial!$A$2:$B$14,2,FALSE)</f>
        <v>#N/A</v>
      </c>
      <c r="N65" s="8" t="s">
        <v>316</v>
      </c>
      <c r="O65" s="8">
        <f>VLOOKUP(P65,movement!$A$2:$B$5,2,FALSE)</f>
        <v>1</v>
      </c>
      <c r="P65" s="8" t="s">
        <v>317</v>
      </c>
      <c r="Q65" s="8" t="e">
        <f>VLOOKUP(R65,waterResistance!$A$2:$B$13,2,FALSE)</f>
        <v>#N/A</v>
      </c>
      <c r="R65" s="8" t="s">
        <v>335</v>
      </c>
      <c r="S65" s="21">
        <v>41</v>
      </c>
      <c r="T65" s="23">
        <v>45203</v>
      </c>
      <c r="U65" s="21">
        <f>VLOOKUP(V65,bandWidth!$A$2:$B$15,2,FALSE)</f>
        <v>6</v>
      </c>
      <c r="V65" s="8">
        <v>20</v>
      </c>
      <c r="W65" s="8" t="e">
        <f>VLOOKUP(X65,dialMaterial!$A$2:$B$5,2,FALSE)</f>
        <v>#N/A</v>
      </c>
      <c r="X65" s="8" t="s">
        <v>319</v>
      </c>
    </row>
    <row r="66" customHeight="1" spans="1:24">
      <c r="A66">
        <f>VLOOKUP(B66,brand!$A$2:$B$38,2,FALSE)</f>
        <v>19</v>
      </c>
      <c r="B66" s="8" t="s">
        <v>101</v>
      </c>
      <c r="C66" s="12" t="s">
        <v>102</v>
      </c>
      <c r="D66" s="20">
        <v>4500</v>
      </c>
      <c r="E66" s="20" t="e">
        <f>VLOOKUP(F66,dialColor!$A$2:$B$9,2,FALSE)</f>
        <v>#N/A</v>
      </c>
      <c r="F66" s="8" t="s">
        <v>315</v>
      </c>
      <c r="G66" s="8">
        <f>VLOOKUP(H66,date!$A$2:$B$31,2,FALSE)</f>
        <v>4</v>
      </c>
      <c r="H66" s="12">
        <v>1998</v>
      </c>
      <c r="I66" s="8">
        <v>1</v>
      </c>
      <c r="J66" s="8">
        <v>0</v>
      </c>
      <c r="K66" s="8">
        <f>+VLOOKUP(L66,caseMaterial!$A$2:$B$15,2,0)</f>
        <v>1</v>
      </c>
      <c r="L66" s="8" t="s">
        <v>17</v>
      </c>
      <c r="M66" s="8" t="e">
        <f>VLOOKUP(N66,strapMaterial!$A$2:$B$14,2,FALSE)</f>
        <v>#N/A</v>
      </c>
      <c r="N66" s="8" t="s">
        <v>345</v>
      </c>
      <c r="O66" s="8">
        <f>VLOOKUP(P66,movement!$A$2:$B$5,2,FALSE)</f>
        <v>1</v>
      </c>
      <c r="P66" s="8" t="s">
        <v>317</v>
      </c>
      <c r="Q66" s="8" t="e">
        <f>VLOOKUP(R66,waterResistance!$A$2:$B$13,2,FALSE)</f>
        <v>#N/A</v>
      </c>
      <c r="R66" s="8" t="s">
        <v>331</v>
      </c>
      <c r="S66" s="21">
        <v>41</v>
      </c>
      <c r="T66" s="23">
        <v>45267</v>
      </c>
      <c r="U66" s="21">
        <f>VLOOKUP(V66,bandWidth!$A$2:$B$15,2,FALSE)</f>
        <v>9</v>
      </c>
      <c r="V66" s="8">
        <v>22</v>
      </c>
      <c r="W66" s="8" t="e">
        <f>VLOOKUP(X66,dialMaterial!$A$2:$B$5,2,FALSE)</f>
        <v>#N/A</v>
      </c>
      <c r="X66" s="8" t="s">
        <v>319</v>
      </c>
    </row>
    <row r="67" customHeight="1" spans="1:24">
      <c r="A67">
        <f>VLOOKUP(B67,brand!$A$2:$B$38,2,FALSE)</f>
        <v>20</v>
      </c>
      <c r="B67" s="8" t="s">
        <v>105</v>
      </c>
      <c r="C67" s="12" t="s">
        <v>122</v>
      </c>
      <c r="D67" s="20">
        <v>8300</v>
      </c>
      <c r="E67" s="20" t="e">
        <f>VLOOKUP(F67,dialColor!$A$2:$B$9,2,FALSE)</f>
        <v>#N/A</v>
      </c>
      <c r="F67" s="8" t="s">
        <v>328</v>
      </c>
      <c r="G67" s="8">
        <f>VLOOKUP(H67,date!$A$2:$B$31,2,FALSE)</f>
        <v>15</v>
      </c>
      <c r="H67" s="12">
        <v>2009</v>
      </c>
      <c r="I67" s="8">
        <v>1</v>
      </c>
      <c r="J67" s="8">
        <v>0</v>
      </c>
      <c r="K67" s="8">
        <f>+VLOOKUP(L67,caseMaterial!$A$2:$B$15,2,0)</f>
        <v>1</v>
      </c>
      <c r="L67" s="8" t="s">
        <v>17</v>
      </c>
      <c r="M67" s="8" t="e">
        <f>VLOOKUP(N67,strapMaterial!$A$2:$B$14,2,FALSE)</f>
        <v>#N/A</v>
      </c>
      <c r="N67" s="8" t="s">
        <v>325</v>
      </c>
      <c r="O67" s="8">
        <f>VLOOKUP(P67,movement!$A$2:$B$5,2,FALSE)</f>
        <v>1</v>
      </c>
      <c r="P67" s="8" t="s">
        <v>317</v>
      </c>
      <c r="Q67" s="8" t="e">
        <f>VLOOKUP(R67,waterResistance!$A$2:$B$13,2,FALSE)</f>
        <v>#N/A</v>
      </c>
      <c r="R67" s="8" t="s">
        <v>327</v>
      </c>
      <c r="S67" s="21">
        <v>41</v>
      </c>
      <c r="T67" s="23">
        <v>45263</v>
      </c>
      <c r="U67" s="21">
        <f>VLOOKUP(V67,bandWidth!$A$2:$B$15,2,FALSE)</f>
        <v>9</v>
      </c>
      <c r="V67" s="8">
        <v>22</v>
      </c>
      <c r="W67" s="8" t="e">
        <f>VLOOKUP(X67,dialMaterial!$A$2:$B$5,2,FALSE)</f>
        <v>#N/A</v>
      </c>
      <c r="X67" s="8" t="s">
        <v>319</v>
      </c>
    </row>
    <row r="68" customHeight="1" spans="1:24">
      <c r="A68">
        <f>VLOOKUP(B68,brand!$A$2:$B$38,2,FALSE)</f>
        <v>18</v>
      </c>
      <c r="B68" s="8" t="s">
        <v>98</v>
      </c>
      <c r="C68" s="12" t="s">
        <v>163</v>
      </c>
      <c r="D68" s="20">
        <v>8900</v>
      </c>
      <c r="E68" s="20" t="e">
        <f>VLOOKUP(F68,dialColor!$A$2:$B$9,2,FALSE)</f>
        <v>#N/A</v>
      </c>
      <c r="F68" s="8" t="s">
        <v>315</v>
      </c>
      <c r="G68" s="8">
        <f>VLOOKUP(H68,date!$A$2:$B$31,2,FALSE)</f>
        <v>25</v>
      </c>
      <c r="H68" s="12">
        <v>2018</v>
      </c>
      <c r="I68" s="8">
        <v>1</v>
      </c>
      <c r="J68" s="8">
        <v>1</v>
      </c>
      <c r="K68" s="8">
        <f>+VLOOKUP(L68,caseMaterial!$A$2:$B$15,2,0)</f>
        <v>1</v>
      </c>
      <c r="L68" s="8" t="s">
        <v>17</v>
      </c>
      <c r="M68" s="8" t="e">
        <f>VLOOKUP(N68,strapMaterial!$A$2:$B$14,2,FALSE)</f>
        <v>#N/A</v>
      </c>
      <c r="N68" s="8" t="s">
        <v>325</v>
      </c>
      <c r="O68" s="8">
        <f>VLOOKUP(P68,movement!$A$2:$B$5,2,FALSE)</f>
        <v>1</v>
      </c>
      <c r="P68" s="8" t="s">
        <v>317</v>
      </c>
      <c r="Q68" s="8" t="e">
        <f>VLOOKUP(R68,waterResistance!$A$2:$B$13,2,FALSE)</f>
        <v>#N/A</v>
      </c>
      <c r="R68" s="8" t="s">
        <v>318</v>
      </c>
      <c r="S68" s="21">
        <v>44</v>
      </c>
      <c r="T68" s="21" t="s">
        <v>164</v>
      </c>
      <c r="U68" s="21">
        <f>VLOOKUP(V68,bandWidth!$A$2:$B$15,2,FALSE)</f>
        <v>11</v>
      </c>
      <c r="V68" s="8">
        <v>24</v>
      </c>
      <c r="W68" s="8" t="e">
        <f>VLOOKUP(X68,dialMaterial!$A$2:$B$5,2,FALSE)</f>
        <v>#N/A</v>
      </c>
      <c r="X68" s="8" t="s">
        <v>319</v>
      </c>
    </row>
    <row r="69" customHeight="1" spans="1:24">
      <c r="A69">
        <f>VLOOKUP(B69,brand!$A$2:$B$38,2,FALSE)</f>
        <v>22</v>
      </c>
      <c r="B69" s="8" t="s">
        <v>125</v>
      </c>
      <c r="C69" s="12" t="s">
        <v>126</v>
      </c>
      <c r="D69" s="20">
        <v>12000</v>
      </c>
      <c r="E69" s="20" t="e">
        <f>VLOOKUP(F69,dialColor!$A$2:$B$9,2,FALSE)</f>
        <v>#N/A</v>
      </c>
      <c r="F69" s="8" t="s">
        <v>315</v>
      </c>
      <c r="G69" s="8">
        <f>VLOOKUP(H69,date!$A$2:$B$31,2,FALSE)</f>
        <v>11</v>
      </c>
      <c r="H69" s="12">
        <v>2005</v>
      </c>
      <c r="I69" s="8">
        <v>1</v>
      </c>
      <c r="J69" s="8">
        <v>0</v>
      </c>
      <c r="K69" s="8">
        <f>+VLOOKUP(L69,caseMaterial!$A$2:$B$15,2,0)</f>
        <v>1</v>
      </c>
      <c r="L69" s="8" t="s">
        <v>17</v>
      </c>
      <c r="M69" s="8" t="e">
        <f>VLOOKUP(N69,strapMaterial!$A$2:$B$14,2,FALSE)</f>
        <v>#N/A</v>
      </c>
      <c r="N69" s="8" t="s">
        <v>345</v>
      </c>
      <c r="O69" s="8">
        <f>VLOOKUP(P69,movement!$A$2:$B$5,2,FALSE)</f>
        <v>1</v>
      </c>
      <c r="P69" s="8" t="s">
        <v>317</v>
      </c>
      <c r="Q69" s="8" t="e">
        <f>VLOOKUP(R69,waterResistance!$A$2:$B$13,2,FALSE)</f>
        <v>#N/A</v>
      </c>
      <c r="R69" s="8" t="s">
        <v>318</v>
      </c>
      <c r="S69" s="21" t="s">
        <v>165</v>
      </c>
      <c r="T69" s="21" t="s">
        <v>166</v>
      </c>
      <c r="U69" s="21">
        <f>VLOOKUP(V69,bandWidth!$A$2:$B$15,2,FALSE)</f>
        <v>10</v>
      </c>
      <c r="V69" s="8">
        <v>23</v>
      </c>
      <c r="W69" s="8" t="e">
        <f>VLOOKUP(X69,dialMaterial!$A$2:$B$5,2,FALSE)</f>
        <v>#N/A</v>
      </c>
      <c r="X69" s="8" t="s">
        <v>319</v>
      </c>
    </row>
    <row r="70" customHeight="1" spans="1:24">
      <c r="A70">
        <f>VLOOKUP(B70,brand!$A$2:$B$38,2,FALSE)</f>
        <v>31</v>
      </c>
      <c r="B70" s="8" t="s">
        <v>152</v>
      </c>
      <c r="C70" s="12" t="s">
        <v>153</v>
      </c>
      <c r="D70" s="20">
        <v>7500</v>
      </c>
      <c r="E70" s="20" t="e">
        <f>VLOOKUP(F70,dialColor!$A$2:$B$9,2,FALSE)</f>
        <v>#N/A</v>
      </c>
      <c r="F70" s="8" t="s">
        <v>337</v>
      </c>
      <c r="G70" s="8">
        <f>VLOOKUP(H70,date!$A$2:$B$31,2,FALSE)</f>
        <v>29</v>
      </c>
      <c r="H70" s="12">
        <v>2022</v>
      </c>
      <c r="I70" s="8">
        <v>1</v>
      </c>
      <c r="J70" s="8">
        <v>0</v>
      </c>
      <c r="K70" s="8">
        <f>+VLOOKUP(L70,caseMaterial!$A$2:$B$15,2,0)</f>
        <v>2</v>
      </c>
      <c r="L70" s="8" t="s">
        <v>25</v>
      </c>
      <c r="M70" s="8" t="e">
        <f>VLOOKUP(N70,strapMaterial!$A$2:$B$14,2,FALSE)</f>
        <v>#N/A</v>
      </c>
      <c r="N70" s="8" t="s">
        <v>322</v>
      </c>
      <c r="O70" s="8">
        <f>VLOOKUP(P70,movement!$A$2:$B$5,2,FALSE)</f>
        <v>1</v>
      </c>
      <c r="P70" s="8" t="s">
        <v>317</v>
      </c>
      <c r="Q70" s="8" t="e">
        <f>VLOOKUP(R70,waterResistance!$A$2:$B$13,2,FALSE)</f>
        <v>#N/A</v>
      </c>
      <c r="R70" s="8" t="s">
        <v>335</v>
      </c>
      <c r="S70" s="21">
        <v>45</v>
      </c>
      <c r="T70" s="21" t="s">
        <v>167</v>
      </c>
      <c r="U70" s="21">
        <f>VLOOKUP(V70,bandWidth!$A$2:$B$15,2,FALSE)</f>
        <v>11</v>
      </c>
      <c r="V70" s="8">
        <v>24</v>
      </c>
      <c r="W70" s="8" t="e">
        <f>VLOOKUP(X70,dialMaterial!$A$2:$B$5,2,FALSE)</f>
        <v>#N/A</v>
      </c>
      <c r="X70" s="8" t="s">
        <v>319</v>
      </c>
    </row>
    <row r="71" customHeight="1" spans="1:24">
      <c r="A71">
        <f>VLOOKUP(B71,brand!$A$2:$B$38,2,FALSE)</f>
        <v>23</v>
      </c>
      <c r="B71" s="8" t="s">
        <v>129</v>
      </c>
      <c r="C71" s="12" t="s">
        <v>158</v>
      </c>
      <c r="D71" s="20">
        <v>6900</v>
      </c>
      <c r="E71" s="20" t="e">
        <f>VLOOKUP(F71,dialColor!$A$2:$B$9,2,FALSE)</f>
        <v>#N/A</v>
      </c>
      <c r="F71" s="8" t="s">
        <v>328</v>
      </c>
      <c r="G71" s="8">
        <f>VLOOKUP(H71,date!$A$2:$B$31,2,FALSE)</f>
        <v>5</v>
      </c>
      <c r="H71" s="12">
        <v>1999</v>
      </c>
      <c r="I71" s="8">
        <v>0</v>
      </c>
      <c r="J71" s="8">
        <v>1</v>
      </c>
      <c r="K71" s="8">
        <f>+VLOOKUP(L71,caseMaterial!$A$2:$B$15,2,0)</f>
        <v>1</v>
      </c>
      <c r="L71" s="8" t="s">
        <v>17</v>
      </c>
      <c r="M71" s="8" t="e">
        <f>VLOOKUP(N71,strapMaterial!$A$2:$B$14,2,FALSE)</f>
        <v>#N/A</v>
      </c>
      <c r="N71" s="8" t="s">
        <v>325</v>
      </c>
      <c r="O71" s="8">
        <f>VLOOKUP(P71,movement!$A$2:$B$5,2,FALSE)</f>
        <v>1</v>
      </c>
      <c r="P71" s="8" t="s">
        <v>317</v>
      </c>
      <c r="Q71" s="8" t="e">
        <f>VLOOKUP(R71,waterResistance!$A$2:$B$13,2,FALSE)</f>
        <v>#N/A</v>
      </c>
      <c r="R71" s="8" t="s">
        <v>335</v>
      </c>
      <c r="S71" s="21">
        <v>42</v>
      </c>
      <c r="T71" s="21" t="s">
        <v>168</v>
      </c>
      <c r="U71" s="21">
        <f>VLOOKUP(V71,bandWidth!$A$2:$B$15,2,FALSE)</f>
        <v>9</v>
      </c>
      <c r="V71" s="8">
        <v>22</v>
      </c>
      <c r="W71" s="8" t="e">
        <f>VLOOKUP(X71,dialMaterial!$A$2:$B$5,2,FALSE)</f>
        <v>#N/A</v>
      </c>
      <c r="X71" s="8" t="s">
        <v>319</v>
      </c>
    </row>
    <row r="72" customHeight="1" spans="1:24">
      <c r="A72">
        <f>VLOOKUP(B72,brand!$A$2:$B$38,2,FALSE)</f>
        <v>17</v>
      </c>
      <c r="B72" s="8" t="s">
        <v>87</v>
      </c>
      <c r="C72" s="12" t="s">
        <v>88</v>
      </c>
      <c r="D72" s="20">
        <v>15500</v>
      </c>
      <c r="E72" s="20" t="e">
        <f>VLOOKUP(F72,dialColor!$A$2:$B$9,2,FALSE)</f>
        <v>#N/A</v>
      </c>
      <c r="F72" s="8" t="s">
        <v>337</v>
      </c>
      <c r="G72" s="8">
        <f>VLOOKUP(H72,date!$A$2:$B$31,2,FALSE)</f>
        <v>9</v>
      </c>
      <c r="H72" s="12">
        <v>2003</v>
      </c>
      <c r="I72" s="8">
        <v>0</v>
      </c>
      <c r="J72" s="8">
        <v>1</v>
      </c>
      <c r="K72" s="8">
        <f>+VLOOKUP(L72,caseMaterial!$A$2:$B$15,2,0)</f>
        <v>1</v>
      </c>
      <c r="L72" s="8" t="s">
        <v>17</v>
      </c>
      <c r="M72" s="8" t="e">
        <f>VLOOKUP(N72,strapMaterial!$A$2:$B$14,2,FALSE)</f>
        <v>#N/A</v>
      </c>
      <c r="N72" s="8" t="s">
        <v>316</v>
      </c>
      <c r="O72" s="8">
        <f>VLOOKUP(P72,movement!$A$2:$B$5,2,FALSE)</f>
        <v>1</v>
      </c>
      <c r="P72" s="8" t="s">
        <v>317</v>
      </c>
      <c r="Q72" s="8" t="e">
        <f>VLOOKUP(R72,waterResistance!$A$2:$B$13,2,FALSE)</f>
        <v>#N/A</v>
      </c>
      <c r="R72" s="8" t="s">
        <v>335</v>
      </c>
      <c r="S72" s="21">
        <v>41</v>
      </c>
      <c r="T72" s="21">
        <v>11</v>
      </c>
      <c r="U72" s="21">
        <f>VLOOKUP(V72,bandWidth!$A$2:$B$15,2,FALSE)</f>
        <v>6</v>
      </c>
      <c r="V72" s="8">
        <v>20</v>
      </c>
      <c r="W72" s="8" t="e">
        <f>VLOOKUP(X72,dialMaterial!$A$2:$B$5,2,FALSE)</f>
        <v>#N/A</v>
      </c>
      <c r="X72" s="8" t="s">
        <v>319</v>
      </c>
    </row>
    <row r="73" customHeight="1" spans="1:24">
      <c r="A73">
        <f>VLOOKUP(B73,brand!$A$2:$B$38,2,FALSE)</f>
        <v>29</v>
      </c>
      <c r="B73" s="8" t="s">
        <v>147</v>
      </c>
      <c r="C73" s="12" t="s">
        <v>148</v>
      </c>
      <c r="D73" s="20">
        <v>11200</v>
      </c>
      <c r="E73" s="20" t="e">
        <f>VLOOKUP(F73,dialColor!$A$2:$B$9,2,FALSE)</f>
        <v>#N/A</v>
      </c>
      <c r="F73" s="8" t="s">
        <v>315</v>
      </c>
      <c r="G73" s="8">
        <f>VLOOKUP(H73,date!$A$2:$B$31,2,FALSE)</f>
        <v>15</v>
      </c>
      <c r="H73" s="12">
        <v>2009</v>
      </c>
      <c r="I73" s="8">
        <v>0</v>
      </c>
      <c r="J73" s="8">
        <v>1</v>
      </c>
      <c r="K73" s="8">
        <f>+VLOOKUP(L73,caseMaterial!$A$2:$B$15,2,0)</f>
        <v>1</v>
      </c>
      <c r="L73" s="8" t="s">
        <v>17</v>
      </c>
      <c r="M73" s="8" t="e">
        <f>VLOOKUP(N73,strapMaterial!$A$2:$B$14,2,FALSE)</f>
        <v>#N/A</v>
      </c>
      <c r="N73" s="8" t="s">
        <v>316</v>
      </c>
      <c r="O73" s="8">
        <f>VLOOKUP(P73,movement!$A$2:$B$5,2,FALSE)</f>
        <v>1</v>
      </c>
      <c r="P73" s="8" t="s">
        <v>317</v>
      </c>
      <c r="Q73" s="8" t="e">
        <f>VLOOKUP(R73,waterResistance!$A$2:$B$13,2,FALSE)</f>
        <v>#N/A</v>
      </c>
      <c r="R73" s="8" t="s">
        <v>326</v>
      </c>
      <c r="S73" s="21">
        <v>42</v>
      </c>
      <c r="T73" s="21" t="s">
        <v>149</v>
      </c>
      <c r="U73" s="21">
        <f>VLOOKUP(V73,bandWidth!$A$2:$B$15,2,FALSE)</f>
        <v>9</v>
      </c>
      <c r="V73" s="8">
        <v>22</v>
      </c>
      <c r="W73" s="8" t="e">
        <f>VLOOKUP(X73,dialMaterial!$A$2:$B$5,2,FALSE)</f>
        <v>#N/A</v>
      </c>
      <c r="X73" s="8" t="s">
        <v>319</v>
      </c>
    </row>
    <row r="74" customHeight="1" spans="1:24">
      <c r="A74">
        <f>VLOOKUP(B74,brand!$A$2:$B$38,2,FALSE)</f>
        <v>16</v>
      </c>
      <c r="B74" s="8" t="s">
        <v>83</v>
      </c>
      <c r="C74" s="12" t="s">
        <v>84</v>
      </c>
      <c r="D74" s="20">
        <v>18900</v>
      </c>
      <c r="E74" s="20" t="e">
        <f>VLOOKUP(F74,dialColor!$A$2:$B$9,2,FALSE)</f>
        <v>#N/A</v>
      </c>
      <c r="F74" s="8" t="s">
        <v>337</v>
      </c>
      <c r="G74" s="8">
        <f>VLOOKUP(H74,date!$A$2:$B$31,2,FALSE)</f>
        <v>6</v>
      </c>
      <c r="H74" s="12">
        <v>2000</v>
      </c>
      <c r="I74" s="8">
        <v>1</v>
      </c>
      <c r="J74" s="8">
        <v>0</v>
      </c>
      <c r="K74" s="8">
        <f>+VLOOKUP(L74,caseMaterial!$A$2:$B$15,2,0)</f>
        <v>1</v>
      </c>
      <c r="L74" s="8" t="s">
        <v>17</v>
      </c>
      <c r="M74" s="8" t="e">
        <f>VLOOKUP(N74,strapMaterial!$A$2:$B$14,2,FALSE)</f>
        <v>#N/A</v>
      </c>
      <c r="N74" s="8" t="s">
        <v>316</v>
      </c>
      <c r="O74" s="8">
        <f>VLOOKUP(P74,movement!$A$2:$B$5,2,FALSE)</f>
        <v>1</v>
      </c>
      <c r="P74" s="8" t="s">
        <v>317</v>
      </c>
      <c r="Q74" s="8" t="e">
        <f>VLOOKUP(R74,waterResistance!$A$2:$B$13,2,FALSE)</f>
        <v>#N/A</v>
      </c>
      <c r="R74" s="8" t="s">
        <v>335</v>
      </c>
      <c r="S74" s="21">
        <v>39</v>
      </c>
      <c r="T74" s="23">
        <v>45173</v>
      </c>
      <c r="U74" s="21">
        <f>VLOOKUP(V74,bandWidth!$A$2:$B$15,2,FALSE)</f>
        <v>6</v>
      </c>
      <c r="V74" s="8">
        <v>20</v>
      </c>
      <c r="W74" s="8" t="e">
        <f>VLOOKUP(X74,dialMaterial!$A$2:$B$5,2,FALSE)</f>
        <v>#N/A</v>
      </c>
      <c r="X74" s="8" t="s">
        <v>319</v>
      </c>
    </row>
    <row r="75" customHeight="1" spans="1:24">
      <c r="A75">
        <f>VLOOKUP(B75,brand!$A$2:$B$38,2,FALSE)</f>
        <v>32</v>
      </c>
      <c r="B75" s="8" t="s">
        <v>154</v>
      </c>
      <c r="C75" s="12" t="s">
        <v>155</v>
      </c>
      <c r="D75" s="20">
        <v>49800</v>
      </c>
      <c r="E75" s="20" t="e">
        <f>VLOOKUP(F75,dialColor!$A$2:$B$9,2,FALSE)</f>
        <v>#N/A</v>
      </c>
      <c r="F75" s="8" t="s">
        <v>337</v>
      </c>
      <c r="G75" s="8">
        <f>VLOOKUP(H75,date!$A$2:$B$31,2,FALSE)</f>
        <v>27</v>
      </c>
      <c r="H75" s="12">
        <v>2020</v>
      </c>
      <c r="I75" s="8">
        <v>0</v>
      </c>
      <c r="J75" s="8">
        <v>0</v>
      </c>
      <c r="K75" s="8">
        <f>+VLOOKUP(L75,caseMaterial!$A$2:$B$15,2,0)</f>
        <v>1</v>
      </c>
      <c r="L75" s="8" t="s">
        <v>17</v>
      </c>
      <c r="M75" s="8" t="e">
        <f>VLOOKUP(N75,strapMaterial!$A$2:$B$14,2,FALSE)</f>
        <v>#N/A</v>
      </c>
      <c r="N75" s="8" t="s">
        <v>316</v>
      </c>
      <c r="O75" s="8">
        <f>VLOOKUP(P75,movement!$A$2:$B$5,2,FALSE)</f>
        <v>1</v>
      </c>
      <c r="P75" s="8" t="s">
        <v>317</v>
      </c>
      <c r="Q75" s="8" t="e">
        <f>VLOOKUP(R75,waterResistance!$A$2:$B$13,2,FALSE)</f>
        <v>#N/A</v>
      </c>
      <c r="R75" s="8" t="s">
        <v>344</v>
      </c>
      <c r="S75" s="21" t="s">
        <v>157</v>
      </c>
      <c r="T75" s="23">
        <v>45141</v>
      </c>
      <c r="U75" s="21">
        <f>VLOOKUP(V75,bandWidth!$A$2:$B$15,2,FALSE)</f>
        <v>6</v>
      </c>
      <c r="V75" s="8">
        <v>20</v>
      </c>
      <c r="W75" s="8" t="e">
        <f>VLOOKUP(X75,dialMaterial!$A$2:$B$5,2,FALSE)</f>
        <v>#N/A</v>
      </c>
      <c r="X75" s="8" t="s">
        <v>319</v>
      </c>
    </row>
    <row r="76" customHeight="1" spans="1:24">
      <c r="A76">
        <f>VLOOKUP(B76,brand!$A$2:$B$38,2,FALSE)</f>
        <v>20</v>
      </c>
      <c r="B76" s="8" t="s">
        <v>105</v>
      </c>
      <c r="C76" s="12" t="s">
        <v>106</v>
      </c>
      <c r="D76" s="20">
        <v>5500</v>
      </c>
      <c r="E76" s="20" t="e">
        <f>VLOOKUP(F76,dialColor!$A$2:$B$9,2,FALSE)</f>
        <v>#N/A</v>
      </c>
      <c r="F76" s="8" t="s">
        <v>315</v>
      </c>
      <c r="G76" s="8">
        <f>VLOOKUP(H76,date!$A$2:$B$31,2,FALSE)</f>
        <v>28</v>
      </c>
      <c r="H76" s="12">
        <v>2021</v>
      </c>
      <c r="I76" s="8">
        <v>1</v>
      </c>
      <c r="J76" s="8">
        <v>1</v>
      </c>
      <c r="K76" s="8">
        <f>+VLOOKUP(L76,caseMaterial!$A$2:$B$15,2,0)</f>
        <v>1</v>
      </c>
      <c r="L76" s="8" t="s">
        <v>17</v>
      </c>
      <c r="M76" s="8" t="e">
        <f>VLOOKUP(N76,strapMaterial!$A$2:$B$14,2,FALSE)</f>
        <v>#N/A</v>
      </c>
      <c r="N76" s="8" t="s">
        <v>325</v>
      </c>
      <c r="O76" s="8">
        <f>VLOOKUP(P76,movement!$A$2:$B$5,2,FALSE)</f>
        <v>1</v>
      </c>
      <c r="P76" s="8" t="s">
        <v>317</v>
      </c>
      <c r="Q76" s="8" t="e">
        <f>VLOOKUP(R76,waterResistance!$A$2:$B$13,2,FALSE)</f>
        <v>#N/A</v>
      </c>
      <c r="R76" s="8" t="s">
        <v>339</v>
      </c>
      <c r="S76" s="21">
        <v>41</v>
      </c>
      <c r="T76" s="23">
        <v>45265</v>
      </c>
      <c r="U76" s="21">
        <f>VLOOKUP(V76,bandWidth!$A$2:$B$15,2,FALSE)</f>
        <v>6</v>
      </c>
      <c r="V76" s="8">
        <v>20</v>
      </c>
      <c r="W76" s="8" t="e">
        <f>VLOOKUP(X76,dialMaterial!$A$2:$B$5,2,FALSE)</f>
        <v>#N/A</v>
      </c>
      <c r="X76" s="8" t="s">
        <v>319</v>
      </c>
    </row>
    <row r="77" customHeight="1" spans="1:24">
      <c r="A77">
        <f>VLOOKUP(B77,brand!$A$2:$B$38,2,FALSE)</f>
        <v>18</v>
      </c>
      <c r="B77" s="8" t="s">
        <v>98</v>
      </c>
      <c r="C77" s="12" t="s">
        <v>169</v>
      </c>
      <c r="D77" s="20">
        <v>9600</v>
      </c>
      <c r="E77" s="20" t="e">
        <f>VLOOKUP(F77,dialColor!$A$2:$B$9,2,FALSE)</f>
        <v>#N/A</v>
      </c>
      <c r="F77" s="8" t="s">
        <v>315</v>
      </c>
      <c r="G77" s="8">
        <f>VLOOKUP(H77,date!$A$2:$B$31,2,FALSE)</f>
        <v>27</v>
      </c>
      <c r="H77" s="12">
        <v>2020</v>
      </c>
      <c r="I77" s="8">
        <v>1</v>
      </c>
      <c r="J77" s="8">
        <v>1</v>
      </c>
      <c r="K77" s="8">
        <f>+VLOOKUP(L77,caseMaterial!$A$2:$B$15,2,0)</f>
        <v>2</v>
      </c>
      <c r="L77" s="8" t="s">
        <v>25</v>
      </c>
      <c r="M77" s="8" t="e">
        <f>VLOOKUP(N77,strapMaterial!$A$2:$B$14,2,FALSE)</f>
        <v>#N/A</v>
      </c>
      <c r="N77" s="8" t="s">
        <v>322</v>
      </c>
      <c r="O77" s="8">
        <f>VLOOKUP(P77,movement!$A$2:$B$5,2,FALSE)</f>
        <v>1</v>
      </c>
      <c r="P77" s="8" t="s">
        <v>317</v>
      </c>
      <c r="Q77" s="8" t="e">
        <f>VLOOKUP(R77,waterResistance!$A$2:$B$13,2,FALSE)</f>
        <v>#N/A</v>
      </c>
      <c r="R77" s="8" t="s">
        <v>318</v>
      </c>
      <c r="S77" s="21">
        <v>44</v>
      </c>
      <c r="T77" s="21" t="s">
        <v>170</v>
      </c>
      <c r="U77" s="21">
        <f>VLOOKUP(V77,bandWidth!$A$2:$B$15,2,FALSE)</f>
        <v>11</v>
      </c>
      <c r="V77" s="8">
        <v>24</v>
      </c>
      <c r="W77" s="8" t="e">
        <f>VLOOKUP(X77,dialMaterial!$A$2:$B$5,2,FALSE)</f>
        <v>#N/A</v>
      </c>
      <c r="X77" s="8" t="s">
        <v>319</v>
      </c>
    </row>
    <row r="78" customHeight="1" spans="1:24">
      <c r="A78">
        <f>VLOOKUP(B78,brand!$A$2:$B$38,2,FALSE)</f>
        <v>15</v>
      </c>
      <c r="B78" s="8" t="s">
        <v>78</v>
      </c>
      <c r="C78" s="12" t="s">
        <v>171</v>
      </c>
      <c r="D78" s="20">
        <v>8800</v>
      </c>
      <c r="E78" s="20" t="e">
        <f>VLOOKUP(F78,dialColor!$A$2:$B$9,2,FALSE)</f>
        <v>#N/A</v>
      </c>
      <c r="F78" s="8" t="s">
        <v>315</v>
      </c>
      <c r="G78" s="8">
        <f>VLOOKUP(H78,date!$A$2:$B$31,2,FALSE)</f>
        <v>26</v>
      </c>
      <c r="H78" s="12">
        <v>2019</v>
      </c>
      <c r="I78" s="8">
        <v>0</v>
      </c>
      <c r="J78" s="8">
        <v>0</v>
      </c>
      <c r="K78" s="8">
        <f>+VLOOKUP(L78,caseMaterial!$A$2:$B$15,2,0)</f>
        <v>1</v>
      </c>
      <c r="L78" s="8" t="s">
        <v>17</v>
      </c>
      <c r="M78" s="8" t="e">
        <f>VLOOKUP(N78,strapMaterial!$A$2:$B$14,2,FALSE)</f>
        <v>#N/A</v>
      </c>
      <c r="N78" s="8" t="s">
        <v>325</v>
      </c>
      <c r="O78" s="8">
        <f>VLOOKUP(P78,movement!$A$2:$B$5,2,FALSE)</f>
        <v>1</v>
      </c>
      <c r="P78" s="8" t="s">
        <v>317</v>
      </c>
      <c r="Q78" s="8" t="e">
        <f>VLOOKUP(R78,waterResistance!$A$2:$B$13,2,FALSE)</f>
        <v>#N/A</v>
      </c>
      <c r="R78" s="8" t="s">
        <v>326</v>
      </c>
      <c r="S78" s="21" t="s">
        <v>172</v>
      </c>
      <c r="T78" s="21" t="s">
        <v>173</v>
      </c>
      <c r="U78" s="21">
        <f>VLOOKUP(V78,bandWidth!$A$2:$B$15,2,FALSE)</f>
        <v>6</v>
      </c>
      <c r="V78" s="8">
        <v>20</v>
      </c>
      <c r="W78" s="8" t="e">
        <f>VLOOKUP(X78,dialMaterial!$A$2:$B$5,2,FALSE)</f>
        <v>#N/A</v>
      </c>
      <c r="X78" s="8" t="s">
        <v>319</v>
      </c>
    </row>
    <row r="79" customHeight="1" spans="1:24">
      <c r="A79">
        <f>VLOOKUP(B79,brand!$A$2:$B$38,2,FALSE)</f>
        <v>22</v>
      </c>
      <c r="B79" s="8" t="s">
        <v>125</v>
      </c>
      <c r="C79" s="12" t="s">
        <v>126</v>
      </c>
      <c r="D79" s="20">
        <v>14700</v>
      </c>
      <c r="E79" s="20" t="e">
        <f>VLOOKUP(F79,dialColor!$A$2:$B$9,2,FALSE)</f>
        <v>#N/A</v>
      </c>
      <c r="F79" s="8" t="s">
        <v>315</v>
      </c>
      <c r="G79" s="8">
        <f>VLOOKUP(H79,date!$A$2:$B$31,2,FALSE)</f>
        <v>12</v>
      </c>
      <c r="H79" s="12">
        <v>2006</v>
      </c>
      <c r="I79" s="8">
        <v>1</v>
      </c>
      <c r="J79" s="8">
        <v>0</v>
      </c>
      <c r="K79" s="8">
        <f>+VLOOKUP(L79,caseMaterial!$A$2:$B$15,2,0)</f>
        <v>1</v>
      </c>
      <c r="L79" s="8" t="s">
        <v>17</v>
      </c>
      <c r="M79" s="8" t="e">
        <f>VLOOKUP(N79,strapMaterial!$A$2:$B$14,2,FALSE)</f>
        <v>#N/A</v>
      </c>
      <c r="N79" s="8" t="s">
        <v>322</v>
      </c>
      <c r="O79" s="8">
        <f>VLOOKUP(P79,movement!$A$2:$B$5,2,FALSE)</f>
        <v>1</v>
      </c>
      <c r="P79" s="8" t="s">
        <v>317</v>
      </c>
      <c r="Q79" s="8" t="e">
        <f>VLOOKUP(R79,waterResistance!$A$2:$B$13,2,FALSE)</f>
        <v>#N/A</v>
      </c>
      <c r="R79" s="8" t="s">
        <v>318</v>
      </c>
      <c r="S79" s="21">
        <v>43</v>
      </c>
      <c r="T79" s="21" t="s">
        <v>174</v>
      </c>
      <c r="U79" s="21">
        <f>VLOOKUP(V79,bandWidth!$A$2:$B$15,2,FALSE)</f>
        <v>10</v>
      </c>
      <c r="V79" s="8">
        <v>23</v>
      </c>
      <c r="W79" s="8" t="e">
        <f>VLOOKUP(X79,dialMaterial!$A$2:$B$5,2,FALSE)</f>
        <v>#N/A</v>
      </c>
      <c r="X79" s="8" t="s">
        <v>319</v>
      </c>
    </row>
    <row r="80" customHeight="1" spans="1:24">
      <c r="A80">
        <f>VLOOKUP(B80,brand!$A$2:$B$38,2,FALSE)</f>
        <v>29</v>
      </c>
      <c r="B80" s="8" t="s">
        <v>147</v>
      </c>
      <c r="C80" s="12" t="s">
        <v>148</v>
      </c>
      <c r="D80" s="20">
        <v>10600</v>
      </c>
      <c r="E80" s="20" t="e">
        <f>VLOOKUP(F80,dialColor!$A$2:$B$9,2,FALSE)</f>
        <v>#N/A</v>
      </c>
      <c r="F80" s="8" t="s">
        <v>337</v>
      </c>
      <c r="G80" s="8">
        <f>VLOOKUP(H80,date!$A$2:$B$31,2,FALSE)</f>
        <v>26</v>
      </c>
      <c r="H80" s="12">
        <v>2019</v>
      </c>
      <c r="I80" s="8">
        <v>0</v>
      </c>
      <c r="J80" s="8">
        <v>1</v>
      </c>
      <c r="K80" s="8">
        <f>+VLOOKUP(L80,caseMaterial!$A$2:$B$15,2,0)</f>
        <v>1</v>
      </c>
      <c r="L80" s="8" t="s">
        <v>17</v>
      </c>
      <c r="M80" s="8" t="e">
        <f>VLOOKUP(N80,strapMaterial!$A$2:$B$14,2,FALSE)</f>
        <v>#N/A</v>
      </c>
      <c r="N80" s="8" t="s">
        <v>316</v>
      </c>
      <c r="O80" s="8">
        <f>VLOOKUP(P80,movement!$A$2:$B$5,2,FALSE)</f>
        <v>1</v>
      </c>
      <c r="P80" s="8" t="s">
        <v>317</v>
      </c>
      <c r="Q80" s="8" t="e">
        <f>VLOOKUP(R80,waterResistance!$A$2:$B$13,2,FALSE)</f>
        <v>#N/A</v>
      </c>
      <c r="R80" s="8" t="s">
        <v>326</v>
      </c>
      <c r="S80" s="21">
        <v>42</v>
      </c>
      <c r="T80" s="21" t="s">
        <v>149</v>
      </c>
      <c r="U80" s="21">
        <f>VLOOKUP(V80,bandWidth!$A$2:$B$15,2,FALSE)</f>
        <v>9</v>
      </c>
      <c r="V80" s="8">
        <v>22</v>
      </c>
      <c r="W80" s="8" t="e">
        <f>VLOOKUP(X80,dialMaterial!$A$2:$B$5,2,FALSE)</f>
        <v>#N/A</v>
      </c>
      <c r="X80" s="8" t="s">
        <v>319</v>
      </c>
    </row>
    <row r="81" customHeight="1" spans="1:24">
      <c r="A81">
        <f>VLOOKUP(B81,brand!$A$2:$B$38,2,FALSE)</f>
        <v>17</v>
      </c>
      <c r="B81" s="8" t="s">
        <v>87</v>
      </c>
      <c r="C81" s="12" t="s">
        <v>88</v>
      </c>
      <c r="D81" s="20">
        <v>19200</v>
      </c>
      <c r="E81" s="20" t="e">
        <f>VLOOKUP(F81,dialColor!$A$2:$B$9,2,FALSE)</f>
        <v>#N/A</v>
      </c>
      <c r="F81" s="8" t="s">
        <v>315</v>
      </c>
      <c r="G81" s="8">
        <f>VLOOKUP(H81,date!$A$2:$B$31,2,FALSE)</f>
        <v>13</v>
      </c>
      <c r="H81" s="12">
        <v>2007</v>
      </c>
      <c r="I81" s="8">
        <v>0</v>
      </c>
      <c r="J81" s="8">
        <v>1</v>
      </c>
      <c r="K81" s="8">
        <f>+VLOOKUP(L81,caseMaterial!$A$2:$B$15,2,0)</f>
        <v>1</v>
      </c>
      <c r="L81" s="8" t="s">
        <v>17</v>
      </c>
      <c r="M81" s="8" t="e">
        <f>VLOOKUP(N81,strapMaterial!$A$2:$B$14,2,FALSE)</f>
        <v>#N/A</v>
      </c>
      <c r="N81" s="8" t="s">
        <v>316</v>
      </c>
      <c r="O81" s="8">
        <f>VLOOKUP(P81,movement!$A$2:$B$5,2,FALSE)</f>
        <v>1</v>
      </c>
      <c r="P81" s="8" t="s">
        <v>317</v>
      </c>
      <c r="Q81" s="8" t="e">
        <f>VLOOKUP(R81,waterResistance!$A$2:$B$13,2,FALSE)</f>
        <v>#N/A</v>
      </c>
      <c r="R81" s="8" t="s">
        <v>336</v>
      </c>
      <c r="S81" s="21">
        <v>41</v>
      </c>
      <c r="T81" s="21">
        <v>11</v>
      </c>
      <c r="U81" s="21">
        <f>VLOOKUP(V81,bandWidth!$A$2:$B$15,2,FALSE)</f>
        <v>6</v>
      </c>
      <c r="V81" s="8">
        <v>20</v>
      </c>
      <c r="W81" s="8" t="e">
        <f>VLOOKUP(X81,dialMaterial!$A$2:$B$5,2,FALSE)</f>
        <v>#N/A</v>
      </c>
      <c r="X81" s="8" t="s">
        <v>319</v>
      </c>
    </row>
    <row r="82" customHeight="1" spans="1:24">
      <c r="A82">
        <f>VLOOKUP(B82,brand!$A$2:$B$38,2,FALSE)</f>
        <v>23</v>
      </c>
      <c r="B82" s="8" t="s">
        <v>129</v>
      </c>
      <c r="C82" s="12" t="s">
        <v>130</v>
      </c>
      <c r="D82" s="20">
        <v>7500</v>
      </c>
      <c r="E82" s="20" t="e">
        <f>VLOOKUP(F82,dialColor!$A$2:$B$9,2,FALSE)</f>
        <v>#N/A</v>
      </c>
      <c r="F82" s="8" t="s">
        <v>328</v>
      </c>
      <c r="G82" s="8">
        <f>VLOOKUP(H82,date!$A$2:$B$31,2,FALSE)</f>
        <v>2</v>
      </c>
      <c r="H82" s="12">
        <v>1996</v>
      </c>
      <c r="I82" s="8">
        <v>1</v>
      </c>
      <c r="J82" s="8">
        <v>1</v>
      </c>
      <c r="K82" s="8">
        <f>+VLOOKUP(L82,caseMaterial!$A$2:$B$15,2,0)</f>
        <v>1</v>
      </c>
      <c r="L82" s="8" t="s">
        <v>17</v>
      </c>
      <c r="M82" s="8" t="e">
        <f>VLOOKUP(N82,strapMaterial!$A$2:$B$14,2,FALSE)</f>
        <v>#N/A</v>
      </c>
      <c r="N82" s="8" t="s">
        <v>325</v>
      </c>
      <c r="O82" s="8">
        <f>VLOOKUP(P82,movement!$A$2:$B$5,2,FALSE)</f>
        <v>1</v>
      </c>
      <c r="P82" s="8" t="s">
        <v>317</v>
      </c>
      <c r="Q82" s="8" t="e">
        <f>VLOOKUP(R82,waterResistance!$A$2:$B$13,2,FALSE)</f>
        <v>#N/A</v>
      </c>
      <c r="R82" s="8" t="s">
        <v>326</v>
      </c>
      <c r="S82" s="21">
        <v>38</v>
      </c>
      <c r="T82" s="23">
        <v>45275</v>
      </c>
      <c r="U82" s="21">
        <f>VLOOKUP(V82,bandWidth!$A$2:$B$15,2,FALSE)</f>
        <v>5</v>
      </c>
      <c r="V82" s="8">
        <v>19</v>
      </c>
      <c r="W82" s="8" t="e">
        <f>VLOOKUP(X82,dialMaterial!$A$2:$B$5,2,FALSE)</f>
        <v>#N/A</v>
      </c>
      <c r="X82" s="8" t="s">
        <v>319</v>
      </c>
    </row>
    <row r="83" customHeight="1" spans="1:24">
      <c r="A83">
        <f>VLOOKUP(B83,brand!$A$2:$B$38,2,FALSE)</f>
        <v>28</v>
      </c>
      <c r="B83" s="8" t="s">
        <v>144</v>
      </c>
      <c r="C83" s="12" t="s">
        <v>145</v>
      </c>
      <c r="D83" s="20">
        <v>5600</v>
      </c>
      <c r="E83" s="20" t="e">
        <f>VLOOKUP(F83,dialColor!$A$2:$B$9,2,FALSE)</f>
        <v>#N/A</v>
      </c>
      <c r="F83" s="8" t="s">
        <v>315</v>
      </c>
      <c r="G83" s="8">
        <f>VLOOKUP(H83,date!$A$2:$B$31,2,FALSE)</f>
        <v>11</v>
      </c>
      <c r="H83" s="12">
        <v>2005</v>
      </c>
      <c r="I83" s="8">
        <v>0</v>
      </c>
      <c r="J83" s="8">
        <v>1</v>
      </c>
      <c r="K83" s="8">
        <f>+VLOOKUP(L83,caseMaterial!$A$2:$B$15,2,0)</f>
        <v>1</v>
      </c>
      <c r="L83" s="8" t="s">
        <v>17</v>
      </c>
      <c r="M83" s="8" t="e">
        <f>VLOOKUP(N83,strapMaterial!$A$2:$B$14,2,FALSE)</f>
        <v>#N/A</v>
      </c>
      <c r="N83" s="8" t="s">
        <v>325</v>
      </c>
      <c r="O83" s="8">
        <f>VLOOKUP(P83,movement!$A$2:$B$5,2,FALSE)</f>
        <v>1</v>
      </c>
      <c r="P83" s="8" t="s">
        <v>317</v>
      </c>
      <c r="Q83" s="8" t="e">
        <f>VLOOKUP(R83,waterResistance!$A$2:$B$13,2,FALSE)</f>
        <v>#N/A</v>
      </c>
      <c r="R83" s="8" t="s">
        <v>335</v>
      </c>
      <c r="S83" s="21">
        <v>42</v>
      </c>
      <c r="T83" s="21" t="s">
        <v>175</v>
      </c>
      <c r="U83" s="21">
        <f>VLOOKUP(V83,bandWidth!$A$2:$B$15,2,FALSE)</f>
        <v>6</v>
      </c>
      <c r="V83" s="8">
        <v>20</v>
      </c>
      <c r="W83" s="8" t="e">
        <f>VLOOKUP(X83,dialMaterial!$A$2:$B$5,2,FALSE)</f>
        <v>#N/A</v>
      </c>
      <c r="X83" s="8" t="s">
        <v>319</v>
      </c>
    </row>
    <row r="84" customHeight="1" spans="1:24">
      <c r="A84">
        <f>VLOOKUP(B84,brand!$A$2:$B$38,2,FALSE)</f>
        <v>11</v>
      </c>
      <c r="B84" s="8" t="s">
        <v>67</v>
      </c>
      <c r="C84" s="12" t="s">
        <v>176</v>
      </c>
      <c r="D84" s="20">
        <v>1400</v>
      </c>
      <c r="E84" s="20" t="e">
        <f>VLOOKUP(F84,dialColor!$A$2:$B$9,2,FALSE)</f>
        <v>#N/A</v>
      </c>
      <c r="F84" s="8" t="s">
        <v>337</v>
      </c>
      <c r="G84" s="8">
        <f>VLOOKUP(H84,date!$A$2:$B$31,2,FALSE)</f>
        <v>15</v>
      </c>
      <c r="H84" s="12">
        <v>2009</v>
      </c>
      <c r="I84" s="8">
        <v>0</v>
      </c>
      <c r="J84" s="8">
        <v>0</v>
      </c>
      <c r="K84" s="8">
        <f>+VLOOKUP(L84,caseMaterial!$A$2:$B$15,2,0)</f>
        <v>1</v>
      </c>
      <c r="L84" s="8" t="s">
        <v>17</v>
      </c>
      <c r="M84" s="8" t="e">
        <f>VLOOKUP(N84,strapMaterial!$A$2:$B$14,2,FALSE)</f>
        <v>#N/A</v>
      </c>
      <c r="N84" s="8" t="s">
        <v>316</v>
      </c>
      <c r="O84" s="8">
        <f>VLOOKUP(P84,movement!$A$2:$B$5,2,FALSE)</f>
        <v>1</v>
      </c>
      <c r="P84" s="8" t="s">
        <v>317</v>
      </c>
      <c r="Q84" s="8" t="e">
        <f>VLOOKUP(R84,waterResistance!$A$2:$B$13,2,FALSE)</f>
        <v>#N/A</v>
      </c>
      <c r="R84" s="8" t="s">
        <v>318</v>
      </c>
      <c r="S84" s="21">
        <v>43</v>
      </c>
      <c r="T84" s="21" t="s">
        <v>131</v>
      </c>
      <c r="U84" s="21">
        <f>VLOOKUP(V84,bandWidth!$A$2:$B$15,2,FALSE)</f>
        <v>9</v>
      </c>
      <c r="V84" s="8">
        <v>22</v>
      </c>
      <c r="W84" s="8" t="e">
        <f>VLOOKUP(X84,dialMaterial!$A$2:$B$5,2,FALSE)</f>
        <v>#N/A</v>
      </c>
      <c r="X84" s="8" t="s">
        <v>319</v>
      </c>
    </row>
    <row r="85" customHeight="1" spans="1:24">
      <c r="A85">
        <f>VLOOKUP(B85,brand!$A$2:$B$38,2,FALSE)</f>
        <v>1</v>
      </c>
      <c r="B85" s="8" t="s">
        <v>14</v>
      </c>
      <c r="C85" s="12" t="s">
        <v>15</v>
      </c>
      <c r="D85" s="20">
        <v>9500</v>
      </c>
      <c r="E85" s="20" t="e">
        <f>VLOOKUP(F85,dialColor!$A$2:$B$9,2,FALSE)</f>
        <v>#N/A</v>
      </c>
      <c r="F85" s="8" t="s">
        <v>315</v>
      </c>
      <c r="G85" s="8">
        <f>VLOOKUP(H85,date!$A$2:$B$31,2,FALSE)</f>
        <v>9</v>
      </c>
      <c r="H85" s="12">
        <v>2003</v>
      </c>
      <c r="I85" s="8">
        <v>1</v>
      </c>
      <c r="J85" s="8">
        <v>1</v>
      </c>
      <c r="K85" s="8">
        <f>+VLOOKUP(L85,caseMaterial!$A$2:$B$15,2,0)</f>
        <v>1</v>
      </c>
      <c r="L85" s="8" t="s">
        <v>17</v>
      </c>
      <c r="M85" s="8" t="e">
        <f>VLOOKUP(N85,strapMaterial!$A$2:$B$14,2,FALSE)</f>
        <v>#N/A</v>
      </c>
      <c r="N85" s="8" t="s">
        <v>316</v>
      </c>
      <c r="O85" s="8">
        <f>VLOOKUP(P85,movement!$A$2:$B$5,2,FALSE)</f>
        <v>1</v>
      </c>
      <c r="P85" s="8" t="s">
        <v>317</v>
      </c>
      <c r="Q85" s="8" t="e">
        <f>VLOOKUP(R85,waterResistance!$A$2:$B$13,2,FALSE)</f>
        <v>#N/A</v>
      </c>
      <c r="R85" s="8" t="s">
        <v>318</v>
      </c>
      <c r="S85" s="21">
        <v>40</v>
      </c>
      <c r="T85" s="21">
        <v>13</v>
      </c>
      <c r="U85" s="21">
        <f>VLOOKUP(V85,bandWidth!$A$2:$B$15,2,FALSE)</f>
        <v>6</v>
      </c>
      <c r="V85" s="8">
        <v>20</v>
      </c>
      <c r="W85" s="8" t="e">
        <f>VLOOKUP(X85,dialMaterial!$A$2:$B$5,2,FALSE)</f>
        <v>#N/A</v>
      </c>
      <c r="X85" s="8" t="s">
        <v>319</v>
      </c>
    </row>
    <row r="86" customHeight="1" spans="1:24">
      <c r="A86">
        <f>VLOOKUP(B86,brand!$A$2:$B$38,2,FALSE)</f>
        <v>2</v>
      </c>
      <c r="B86" s="8" t="s">
        <v>22</v>
      </c>
      <c r="C86" s="12" t="s">
        <v>23</v>
      </c>
      <c r="D86" s="20">
        <v>5800</v>
      </c>
      <c r="E86" s="20" t="e">
        <f>VLOOKUP(F86,dialColor!$A$2:$B$9,2,FALSE)</f>
        <v>#N/A</v>
      </c>
      <c r="F86" s="8" t="s">
        <v>337</v>
      </c>
      <c r="G86" s="8">
        <f>VLOOKUP(H86,date!$A$2:$B$31,2,FALSE)</f>
        <v>24</v>
      </c>
      <c r="H86" s="12">
        <v>2017</v>
      </c>
      <c r="I86" s="8">
        <v>0</v>
      </c>
      <c r="J86" s="8">
        <v>0</v>
      </c>
      <c r="K86" s="8">
        <f>+VLOOKUP(L86,caseMaterial!$A$2:$B$15,2,0)</f>
        <v>2</v>
      </c>
      <c r="L86" s="8" t="s">
        <v>25</v>
      </c>
      <c r="M86" s="8" t="e">
        <f>VLOOKUP(N86,strapMaterial!$A$2:$B$14,2,FALSE)</f>
        <v>#N/A</v>
      </c>
      <c r="N86" s="8" t="s">
        <v>322</v>
      </c>
      <c r="O86" s="8">
        <f>VLOOKUP(P86,movement!$A$2:$B$5,2,FALSE)</f>
        <v>1</v>
      </c>
      <c r="P86" s="8" t="s">
        <v>317</v>
      </c>
      <c r="Q86" s="8" t="e">
        <f>VLOOKUP(R86,waterResistance!$A$2:$B$13,2,FALSE)</f>
        <v>#N/A</v>
      </c>
      <c r="R86" s="8" t="s">
        <v>323</v>
      </c>
      <c r="S86" s="21" t="s">
        <v>28</v>
      </c>
      <c r="T86" s="21" t="s">
        <v>29</v>
      </c>
      <c r="U86" s="21">
        <f>VLOOKUP(V86,bandWidth!$A$2:$B$15,2,FALSE)</f>
        <v>7</v>
      </c>
      <c r="V86" s="8">
        <v>21</v>
      </c>
      <c r="W86" s="8" t="e">
        <f>VLOOKUP(X86,dialMaterial!$A$2:$B$5,2,FALSE)</f>
        <v>#N/A</v>
      </c>
      <c r="X86" s="8" t="s">
        <v>319</v>
      </c>
    </row>
    <row r="87" customHeight="1" spans="1:24">
      <c r="A87">
        <f>VLOOKUP(B87,brand!$A$2:$B$38,2,FALSE)</f>
        <v>3</v>
      </c>
      <c r="B87" s="8" t="s">
        <v>31</v>
      </c>
      <c r="C87" s="12" t="s">
        <v>32</v>
      </c>
      <c r="D87" s="20">
        <v>4200</v>
      </c>
      <c r="E87" s="20" t="e">
        <f>VLOOKUP(F87,dialColor!$A$2:$B$9,2,FALSE)</f>
        <v>#N/A</v>
      </c>
      <c r="F87" s="8" t="s">
        <v>324</v>
      </c>
      <c r="G87" s="8">
        <f>VLOOKUP(H87,date!$A$2:$B$31,2,FALSE)</f>
        <v>11</v>
      </c>
      <c r="H87" s="12">
        <v>2005</v>
      </c>
      <c r="I87" s="8">
        <v>0</v>
      </c>
      <c r="J87" s="8">
        <v>1</v>
      </c>
      <c r="K87" s="8">
        <f>+VLOOKUP(L87,caseMaterial!$A$2:$B$15,2,0)</f>
        <v>1</v>
      </c>
      <c r="L87" s="8" t="s">
        <v>17</v>
      </c>
      <c r="M87" s="8" t="e">
        <f>VLOOKUP(N87,strapMaterial!$A$2:$B$14,2,FALSE)</f>
        <v>#N/A</v>
      </c>
      <c r="N87" s="8" t="s">
        <v>325</v>
      </c>
      <c r="O87" s="8">
        <f>VLOOKUP(P87,movement!$A$2:$B$5,2,FALSE)</f>
        <v>1</v>
      </c>
      <c r="P87" s="8" t="s">
        <v>317</v>
      </c>
      <c r="Q87" s="8" t="e">
        <f>VLOOKUP(R87,waterResistance!$A$2:$B$13,2,FALSE)</f>
        <v>#N/A</v>
      </c>
      <c r="R87" s="8" t="s">
        <v>326</v>
      </c>
      <c r="S87" s="21">
        <v>41</v>
      </c>
      <c r="T87" s="21">
        <v>13</v>
      </c>
      <c r="U87" s="21">
        <f>VLOOKUP(V87,bandWidth!$A$2:$B$15,2,FALSE)</f>
        <v>6</v>
      </c>
      <c r="V87" s="8">
        <v>20</v>
      </c>
      <c r="W87" s="8" t="e">
        <f>VLOOKUP(X87,dialMaterial!$A$2:$B$5,2,FALSE)</f>
        <v>#N/A</v>
      </c>
      <c r="X87" s="8" t="s">
        <v>319</v>
      </c>
    </row>
    <row r="88" customHeight="1" spans="1:24">
      <c r="A88">
        <f>VLOOKUP(B88,brand!$A$2:$B$38,2,FALSE)</f>
        <v>4</v>
      </c>
      <c r="B88" s="8" t="s">
        <v>36</v>
      </c>
      <c r="C88" s="12" t="s">
        <v>37</v>
      </c>
      <c r="D88" s="20">
        <v>7900</v>
      </c>
      <c r="E88" s="20" t="e">
        <f>VLOOKUP(F88,dialColor!$A$2:$B$9,2,FALSE)</f>
        <v>#N/A</v>
      </c>
      <c r="F88" s="8" t="s">
        <v>315</v>
      </c>
      <c r="G88" s="8">
        <f>VLOOKUP(H88,date!$A$2:$B$31,2,FALSE)</f>
        <v>8</v>
      </c>
      <c r="H88" s="12">
        <v>2002</v>
      </c>
      <c r="I88" s="8">
        <v>1</v>
      </c>
      <c r="J88" s="8">
        <v>0</v>
      </c>
      <c r="K88" s="8">
        <f>+VLOOKUP(L88,caseMaterial!$A$2:$B$15,2,0)</f>
        <v>1</v>
      </c>
      <c r="L88" s="8" t="s">
        <v>17</v>
      </c>
      <c r="M88" s="8" t="e">
        <f>VLOOKUP(N88,strapMaterial!$A$2:$B$14,2,FALSE)</f>
        <v>#N/A</v>
      </c>
      <c r="N88" s="8" t="s">
        <v>316</v>
      </c>
      <c r="O88" s="8">
        <f>VLOOKUP(P88,movement!$A$2:$B$5,2,FALSE)</f>
        <v>1</v>
      </c>
      <c r="P88" s="8" t="s">
        <v>317</v>
      </c>
      <c r="Q88" s="8" t="e">
        <f>VLOOKUP(R88,waterResistance!$A$2:$B$13,2,FALSE)</f>
        <v>#N/A</v>
      </c>
      <c r="R88" s="8" t="s">
        <v>327</v>
      </c>
      <c r="S88" s="21">
        <v>43</v>
      </c>
      <c r="T88" s="21" t="s">
        <v>40</v>
      </c>
      <c r="U88" s="21">
        <f>VLOOKUP(V88,bandWidth!$A$2:$B$15,2,FALSE)</f>
        <v>9</v>
      </c>
      <c r="V88" s="8">
        <v>22</v>
      </c>
      <c r="W88" s="8" t="e">
        <f>VLOOKUP(X88,dialMaterial!$A$2:$B$5,2,FALSE)</f>
        <v>#N/A</v>
      </c>
      <c r="X88" s="8" t="s">
        <v>319</v>
      </c>
    </row>
    <row r="89" customHeight="1" spans="1:24">
      <c r="A89">
        <f>VLOOKUP(B89,brand!$A$2:$B$38,2,FALSE)</f>
        <v>5</v>
      </c>
      <c r="B89" s="8" t="s">
        <v>41</v>
      </c>
      <c r="C89" s="12" t="s">
        <v>42</v>
      </c>
      <c r="D89" s="20">
        <v>2800</v>
      </c>
      <c r="E89" s="20" t="e">
        <f>VLOOKUP(F89,dialColor!$A$2:$B$9,2,FALSE)</f>
        <v>#N/A</v>
      </c>
      <c r="F89" s="8" t="s">
        <v>328</v>
      </c>
      <c r="G89" s="8">
        <f>VLOOKUP(H89,date!$A$2:$B$31,2,FALSE)</f>
        <v>5</v>
      </c>
      <c r="H89" s="12">
        <v>1999</v>
      </c>
      <c r="I89" s="8">
        <v>0</v>
      </c>
      <c r="J89" s="8">
        <v>1</v>
      </c>
      <c r="K89" s="8">
        <f>+VLOOKUP(L89,caseMaterial!$A$2:$B$15,2,0)</f>
        <v>1</v>
      </c>
      <c r="L89" s="8" t="s">
        <v>17</v>
      </c>
      <c r="M89" s="8" t="e">
        <f>VLOOKUP(N89,strapMaterial!$A$2:$B$14,2,FALSE)</f>
        <v>#N/A</v>
      </c>
      <c r="N89" s="8" t="s">
        <v>325</v>
      </c>
      <c r="O89" s="8">
        <f>VLOOKUP(P89,movement!$A$2:$B$5,2,FALSE)</f>
        <v>2</v>
      </c>
      <c r="P89" s="8" t="s">
        <v>329</v>
      </c>
      <c r="Q89" s="8" t="e">
        <f>VLOOKUP(R89,waterResistance!$A$2:$B$13,2,FALSE)</f>
        <v>#N/A</v>
      </c>
      <c r="R89" s="8" t="s">
        <v>327</v>
      </c>
      <c r="S89" s="21">
        <v>31</v>
      </c>
      <c r="T89" s="22">
        <v>45082</v>
      </c>
      <c r="U89" s="21">
        <f>VLOOKUP(V89,bandWidth!$A$2:$B$15,2,FALSE)</f>
        <v>6</v>
      </c>
      <c r="V89" s="8">
        <v>20</v>
      </c>
      <c r="W89" s="8" t="e">
        <f>VLOOKUP(X89,dialMaterial!$A$2:$B$5,2,FALSE)</f>
        <v>#N/A</v>
      </c>
      <c r="X89" s="8" t="s">
        <v>319</v>
      </c>
    </row>
    <row r="90" customHeight="1" spans="1:24">
      <c r="A90">
        <f>VLOOKUP(B90,brand!$A$2:$B$38,2,FALSE)</f>
        <v>6</v>
      </c>
      <c r="B90" s="8" t="s">
        <v>46</v>
      </c>
      <c r="C90" s="12" t="s">
        <v>47</v>
      </c>
      <c r="D90" s="20">
        <v>5500</v>
      </c>
      <c r="E90" s="20" t="e">
        <f>VLOOKUP(F90,dialColor!$A$2:$B$9,2,FALSE)</f>
        <v>#N/A</v>
      </c>
      <c r="F90" s="8" t="s">
        <v>315</v>
      </c>
      <c r="G90" s="8">
        <f>VLOOKUP(H90,date!$A$2:$B$31,2,FALSE)</f>
        <v>1</v>
      </c>
      <c r="H90" s="12">
        <v>1995</v>
      </c>
      <c r="I90" s="8">
        <v>1</v>
      </c>
      <c r="J90" s="8">
        <v>0</v>
      </c>
      <c r="K90" s="8">
        <f>+VLOOKUP(L90,caseMaterial!$A$2:$B$15,2,0)</f>
        <v>1</v>
      </c>
      <c r="L90" s="8" t="s">
        <v>17</v>
      </c>
      <c r="M90" s="8" t="e">
        <f>VLOOKUP(N90,strapMaterial!$A$2:$B$14,2,FALSE)</f>
        <v>#N/A</v>
      </c>
      <c r="N90" s="8" t="s">
        <v>325</v>
      </c>
      <c r="O90" s="8">
        <f>VLOOKUP(P90,movement!$A$2:$B$5,2,FALSE)</f>
        <v>3</v>
      </c>
      <c r="P90" s="8" t="s">
        <v>330</v>
      </c>
      <c r="Q90" s="8" t="e">
        <f>VLOOKUP(R90,waterResistance!$A$2:$B$13,2,FALSE)</f>
        <v>#N/A</v>
      </c>
      <c r="R90" s="8" t="s">
        <v>327</v>
      </c>
      <c r="S90" s="21" t="s">
        <v>51</v>
      </c>
      <c r="T90" s="23">
        <v>45171</v>
      </c>
      <c r="U90" s="21">
        <f>VLOOKUP(V90,bandWidth!$A$2:$B$15,2,FALSE)</f>
        <v>6</v>
      </c>
      <c r="V90" s="8">
        <v>20</v>
      </c>
      <c r="W90" s="8" t="e">
        <f>VLOOKUP(X90,dialMaterial!$A$2:$B$5,2,FALSE)</f>
        <v>#N/A</v>
      </c>
      <c r="X90" s="8" t="s">
        <v>319</v>
      </c>
    </row>
    <row r="91" customHeight="1" spans="1:24">
      <c r="A91">
        <f>VLOOKUP(B91,brand!$A$2:$B$38,2,FALSE)</f>
        <v>19</v>
      </c>
      <c r="B91" s="8" t="s">
        <v>101</v>
      </c>
      <c r="C91" s="12" t="s">
        <v>102</v>
      </c>
      <c r="D91" s="20">
        <v>3500</v>
      </c>
      <c r="E91" s="20" t="e">
        <f>VLOOKUP(F91,dialColor!$A$2:$B$9,2,FALSE)</f>
        <v>#N/A</v>
      </c>
      <c r="F91" s="8" t="s">
        <v>315</v>
      </c>
      <c r="G91" s="8">
        <f>VLOOKUP(H91,date!$A$2:$B$31,2,FALSE)</f>
        <v>10</v>
      </c>
      <c r="H91" s="12">
        <v>2004</v>
      </c>
      <c r="I91" s="8">
        <v>0</v>
      </c>
      <c r="J91" s="8">
        <v>1</v>
      </c>
      <c r="K91" s="8">
        <f>+VLOOKUP(L91,caseMaterial!$A$2:$B$15,2,0)</f>
        <v>1</v>
      </c>
      <c r="L91" s="8" t="s">
        <v>17</v>
      </c>
      <c r="M91" s="8" t="e">
        <f>VLOOKUP(N91,strapMaterial!$A$2:$B$14,2,FALSE)</f>
        <v>#N/A</v>
      </c>
      <c r="N91" s="8" t="s">
        <v>325</v>
      </c>
      <c r="O91" s="8">
        <f>VLOOKUP(P91,movement!$A$2:$B$5,2,FALSE)</f>
        <v>1</v>
      </c>
      <c r="P91" s="8" t="s">
        <v>317</v>
      </c>
      <c r="Q91" s="8" t="e">
        <f>VLOOKUP(R91,waterResistance!$A$2:$B$13,2,FALSE)</f>
        <v>#N/A</v>
      </c>
      <c r="R91" s="8" t="s">
        <v>331</v>
      </c>
      <c r="S91" s="21">
        <v>41</v>
      </c>
      <c r="T91" s="21" t="s">
        <v>131</v>
      </c>
      <c r="U91" s="21">
        <f>VLOOKUP(V91,bandWidth!$A$2:$B$15,2,FALSE)</f>
        <v>9</v>
      </c>
      <c r="V91" s="8">
        <v>22</v>
      </c>
      <c r="W91" s="8" t="e">
        <f>VLOOKUP(X91,dialMaterial!$A$2:$B$5,2,FALSE)</f>
        <v>#N/A</v>
      </c>
      <c r="X91" s="8" t="s">
        <v>319</v>
      </c>
    </row>
    <row r="92" customHeight="1" spans="1:24">
      <c r="A92">
        <f>VLOOKUP(B92,brand!$A$2:$B$38,2,FALSE)</f>
        <v>7</v>
      </c>
      <c r="B92" s="8" t="s">
        <v>52</v>
      </c>
      <c r="C92" s="12" t="s">
        <v>53</v>
      </c>
      <c r="D92" s="20">
        <v>650</v>
      </c>
      <c r="E92" s="20" t="e">
        <f>VLOOKUP(F92,dialColor!$A$2:$B$9,2,FALSE)</f>
        <v>#N/A</v>
      </c>
      <c r="F92" s="8" t="s">
        <v>337</v>
      </c>
      <c r="G92" s="8">
        <f>VLOOKUP(H92,date!$A$2:$B$31,2,FALSE)</f>
        <v>7</v>
      </c>
      <c r="H92" s="12">
        <v>2001</v>
      </c>
      <c r="I92" s="8">
        <v>1</v>
      </c>
      <c r="J92" s="8">
        <v>0</v>
      </c>
      <c r="K92" s="8">
        <f>+VLOOKUP(L92,caseMaterial!$A$2:$B$15,2,0)</f>
        <v>1</v>
      </c>
      <c r="L92" s="8" t="s">
        <v>17</v>
      </c>
      <c r="M92" s="8" t="e">
        <f>VLOOKUP(N92,strapMaterial!$A$2:$B$14,2,FALSE)</f>
        <v>#N/A</v>
      </c>
      <c r="N92" s="8" t="s">
        <v>346</v>
      </c>
      <c r="O92" s="8">
        <f>VLOOKUP(P92,movement!$A$2:$B$5,2,FALSE)</f>
        <v>1</v>
      </c>
      <c r="P92" s="8" t="s">
        <v>317</v>
      </c>
      <c r="Q92" s="8" t="e">
        <f>VLOOKUP(R92,waterResistance!$A$2:$B$13,2,FALSE)</f>
        <v>#N/A</v>
      </c>
      <c r="R92" s="8" t="s">
        <v>331</v>
      </c>
      <c r="S92" s="21" t="s">
        <v>178</v>
      </c>
      <c r="T92" s="21" t="s">
        <v>174</v>
      </c>
      <c r="U92" s="21">
        <f>VLOOKUP(V92,bandWidth!$A$2:$B$15,2,FALSE)</f>
        <v>9</v>
      </c>
      <c r="V92" s="8">
        <v>22</v>
      </c>
      <c r="W92" s="8">
        <f>VLOOKUP(X92,dialMaterial!$A$2:$B$5,2,FALSE)</f>
        <v>1</v>
      </c>
      <c r="X92" s="8" t="s">
        <v>179</v>
      </c>
    </row>
    <row r="93" customHeight="1" spans="1:24">
      <c r="A93">
        <f>VLOOKUP(B93,brand!$A$2:$B$38,2,FALSE)</f>
        <v>8</v>
      </c>
      <c r="B93" s="8" t="s">
        <v>57</v>
      </c>
      <c r="C93" s="12" t="s">
        <v>58</v>
      </c>
      <c r="D93" s="20">
        <v>995</v>
      </c>
      <c r="E93" s="20" t="e">
        <f>VLOOKUP(F93,dialColor!$A$2:$B$9,2,FALSE)</f>
        <v>#N/A</v>
      </c>
      <c r="F93" s="8" t="s">
        <v>315</v>
      </c>
      <c r="G93" s="8">
        <f>VLOOKUP(H93,date!$A$2:$B$31,2,FALSE)</f>
        <v>26</v>
      </c>
      <c r="H93" s="12">
        <v>2019</v>
      </c>
      <c r="I93" s="8">
        <v>0</v>
      </c>
      <c r="J93" s="8">
        <v>1</v>
      </c>
      <c r="K93" s="8">
        <f>+VLOOKUP(L93,caseMaterial!$A$2:$B$15,2,0)</f>
        <v>2</v>
      </c>
      <c r="L93" s="8" t="s">
        <v>25</v>
      </c>
      <c r="M93" s="8" t="e">
        <f>VLOOKUP(N93,strapMaterial!$A$2:$B$14,2,FALSE)</f>
        <v>#N/A</v>
      </c>
      <c r="N93" s="8" t="s">
        <v>321</v>
      </c>
      <c r="O93" s="8">
        <f>VLOOKUP(P93,movement!$A$2:$B$5,2,FALSE)</f>
        <v>4</v>
      </c>
      <c r="P93" s="8" t="s">
        <v>59</v>
      </c>
      <c r="Q93" s="8" t="e">
        <f>VLOOKUP(R93,waterResistance!$A$2:$B$13,2,FALSE)</f>
        <v>#N/A</v>
      </c>
      <c r="R93" s="8" t="s">
        <v>331</v>
      </c>
      <c r="S93" s="21" t="s">
        <v>180</v>
      </c>
      <c r="T93" s="21">
        <v>15</v>
      </c>
      <c r="U93" s="21">
        <f>VLOOKUP(V93,bandWidth!$A$2:$B$15,2,FALSE)</f>
        <v>10</v>
      </c>
      <c r="V93" s="8">
        <v>23</v>
      </c>
      <c r="W93" s="8" t="e">
        <f>VLOOKUP(X93,dialMaterial!$A$2:$B$5,2,FALSE)</f>
        <v>#N/A</v>
      </c>
      <c r="X93" s="8" t="s">
        <v>319</v>
      </c>
    </row>
    <row r="94" customHeight="1" spans="1:24">
      <c r="A94">
        <f>VLOOKUP(B94,brand!$A$2:$B$38,2,FALSE)</f>
        <v>10</v>
      </c>
      <c r="B94" s="8" t="s">
        <v>65</v>
      </c>
      <c r="C94" s="12" t="s">
        <v>181</v>
      </c>
      <c r="D94" s="20">
        <v>545</v>
      </c>
      <c r="E94" s="20" t="e">
        <f>VLOOKUP(F94,dialColor!$A$2:$B$9,2,FALSE)</f>
        <v>#N/A</v>
      </c>
      <c r="F94" s="8" t="s">
        <v>315</v>
      </c>
      <c r="G94" s="8">
        <f>VLOOKUP(H94,date!$A$2:$B$31,2,FALSE)</f>
        <v>2</v>
      </c>
      <c r="H94" s="12">
        <v>1996</v>
      </c>
      <c r="I94" s="8">
        <v>1</v>
      </c>
      <c r="J94" s="8">
        <v>0</v>
      </c>
      <c r="K94" s="8">
        <f>+VLOOKUP(L94,caseMaterial!$A$2:$B$15,2,0)</f>
        <v>1</v>
      </c>
      <c r="L94" s="8" t="s">
        <v>17</v>
      </c>
      <c r="M94" s="8" t="e">
        <f>VLOOKUP(N94,strapMaterial!$A$2:$B$14,2,FALSE)</f>
        <v>#N/A</v>
      </c>
      <c r="N94" s="8" t="s">
        <v>325</v>
      </c>
      <c r="O94" s="8">
        <f>VLOOKUP(P94,movement!$A$2:$B$5,2,FALSE)</f>
        <v>1</v>
      </c>
      <c r="P94" s="8" t="s">
        <v>317</v>
      </c>
      <c r="Q94" s="8" t="e">
        <f>VLOOKUP(R94,waterResistance!$A$2:$B$13,2,FALSE)</f>
        <v>#N/A</v>
      </c>
      <c r="R94" s="8" t="s">
        <v>326</v>
      </c>
      <c r="S94" s="21">
        <v>38</v>
      </c>
      <c r="T94" s="21" t="s">
        <v>182</v>
      </c>
      <c r="U94" s="21">
        <f>VLOOKUP(V94,bandWidth!$A$2:$B$15,2,FALSE)</f>
        <v>6</v>
      </c>
      <c r="V94" s="8">
        <v>20</v>
      </c>
      <c r="W94" s="8" t="e">
        <f>VLOOKUP(X94,dialMaterial!$A$2:$B$5,2,FALSE)</f>
        <v>#N/A</v>
      </c>
      <c r="X94" s="8" t="s">
        <v>319</v>
      </c>
    </row>
    <row r="95" customHeight="1" spans="1:24">
      <c r="A95">
        <f>VLOOKUP(B95,brand!$A$2:$B$38,2,FALSE)</f>
        <v>33</v>
      </c>
      <c r="B95" s="8" t="s">
        <v>183</v>
      </c>
      <c r="C95" s="12" t="s">
        <v>184</v>
      </c>
      <c r="D95" s="20">
        <v>650</v>
      </c>
      <c r="E95" s="20" t="e">
        <f>VLOOKUP(F95,dialColor!$A$2:$B$9,2,FALSE)</f>
        <v>#N/A</v>
      </c>
      <c r="F95" s="8" t="s">
        <v>315</v>
      </c>
      <c r="G95" s="8">
        <f>VLOOKUP(H95,date!$A$2:$B$31,2,FALSE)</f>
        <v>25</v>
      </c>
      <c r="H95" s="12">
        <v>2018</v>
      </c>
      <c r="I95" s="8">
        <v>0</v>
      </c>
      <c r="J95" s="8">
        <v>0</v>
      </c>
      <c r="K95" s="8">
        <f>+VLOOKUP(L95,caseMaterial!$A$2:$B$15,2,0)</f>
        <v>1</v>
      </c>
      <c r="L95" s="8" t="s">
        <v>17</v>
      </c>
      <c r="M95" s="8" t="e">
        <f>VLOOKUP(N95,strapMaterial!$A$2:$B$14,2,FALSE)</f>
        <v>#N/A</v>
      </c>
      <c r="N95" s="8" t="s">
        <v>316</v>
      </c>
      <c r="O95" s="8">
        <f>VLOOKUP(P95,movement!$A$2:$B$5,2,FALSE)</f>
        <v>2</v>
      </c>
      <c r="P95" s="8" t="s">
        <v>329</v>
      </c>
      <c r="Q95" s="8" t="e">
        <f>VLOOKUP(R95,waterResistance!$A$2:$B$13,2,FALSE)</f>
        <v>#N/A</v>
      </c>
      <c r="R95" s="8" t="s">
        <v>318</v>
      </c>
      <c r="S95" s="21" t="s">
        <v>180</v>
      </c>
      <c r="T95" s="21" t="s">
        <v>185</v>
      </c>
      <c r="U95" s="21">
        <f>VLOOKUP(V95,bandWidth!$A$2:$B$15,2,FALSE)</f>
        <v>11</v>
      </c>
      <c r="V95" s="8">
        <v>24</v>
      </c>
      <c r="W95" s="8">
        <f>VLOOKUP(X95,dialMaterial!$A$2:$B$5,2,FALSE)</f>
        <v>3</v>
      </c>
      <c r="X95" s="8" t="s">
        <v>332</v>
      </c>
    </row>
    <row r="96" customHeight="1" spans="1:24">
      <c r="A96">
        <f>VLOOKUP(B96,brand!$A$2:$B$38,2,FALSE)</f>
        <v>2</v>
      </c>
      <c r="B96" s="8" t="s">
        <v>22</v>
      </c>
      <c r="C96" s="12" t="s">
        <v>91</v>
      </c>
      <c r="D96" s="20">
        <v>5500</v>
      </c>
      <c r="E96" s="20" t="e">
        <f>VLOOKUP(F96,dialColor!$A$2:$B$9,2,FALSE)</f>
        <v>#N/A</v>
      </c>
      <c r="F96" s="8" t="s">
        <v>315</v>
      </c>
      <c r="G96" s="8">
        <f>VLOOKUP(H96,date!$A$2:$B$31,2,FALSE)</f>
        <v>26</v>
      </c>
      <c r="H96" s="12">
        <v>2019</v>
      </c>
      <c r="I96" s="8">
        <v>1</v>
      </c>
      <c r="J96" s="8">
        <v>1</v>
      </c>
      <c r="K96" s="8">
        <f>+VLOOKUP(L96,caseMaterial!$A$2:$B$15,2,0)</f>
        <v>1</v>
      </c>
      <c r="L96" s="8" t="s">
        <v>17</v>
      </c>
      <c r="M96" s="8" t="e">
        <f>VLOOKUP(N96,strapMaterial!$A$2:$B$14,2,FALSE)</f>
        <v>#N/A</v>
      </c>
      <c r="N96" s="8" t="s">
        <v>316</v>
      </c>
      <c r="O96" s="8">
        <f>VLOOKUP(P96,movement!$A$2:$B$5,2,FALSE)</f>
        <v>3</v>
      </c>
      <c r="P96" s="8" t="s">
        <v>330</v>
      </c>
      <c r="Q96" s="8" t="e">
        <f>VLOOKUP(R96,waterResistance!$A$2:$B$13,2,FALSE)</f>
        <v>#N/A</v>
      </c>
      <c r="R96" s="8" t="s">
        <v>335</v>
      </c>
      <c r="S96" s="21">
        <v>42</v>
      </c>
      <c r="T96" s="21" t="s">
        <v>120</v>
      </c>
      <c r="U96" s="21">
        <f>VLOOKUP(V96,bandWidth!$A$2:$B$15,2,FALSE)</f>
        <v>6</v>
      </c>
      <c r="V96" s="8">
        <v>20</v>
      </c>
      <c r="W96" s="8">
        <f>VLOOKUP(X96,dialMaterial!$A$2:$B$5,2,FALSE)</f>
        <v>2</v>
      </c>
      <c r="X96" s="8" t="s">
        <v>121</v>
      </c>
    </row>
    <row r="97" customHeight="1" spans="1:24">
      <c r="A97">
        <f>VLOOKUP(B97,brand!$A$2:$B$38,2,FALSE)</f>
        <v>4</v>
      </c>
      <c r="B97" s="8" t="s">
        <v>36</v>
      </c>
      <c r="C97" s="12" t="s">
        <v>186</v>
      </c>
      <c r="D97" s="20">
        <v>4800</v>
      </c>
      <c r="E97" s="20" t="e">
        <f>VLOOKUP(F97,dialColor!$A$2:$B$9,2,FALSE)</f>
        <v>#N/A</v>
      </c>
      <c r="F97" s="8" t="s">
        <v>315</v>
      </c>
      <c r="G97" s="8">
        <f>VLOOKUP(H97,date!$A$2:$B$31,2,FALSE)</f>
        <v>10</v>
      </c>
      <c r="H97" s="12">
        <v>2004</v>
      </c>
      <c r="I97" s="8">
        <v>1</v>
      </c>
      <c r="J97" s="8">
        <v>1</v>
      </c>
      <c r="K97" s="8">
        <f>+VLOOKUP(L97,caseMaterial!$A$2:$B$15,2,0)</f>
        <v>1</v>
      </c>
      <c r="L97" s="8" t="s">
        <v>17</v>
      </c>
      <c r="M97" s="8" t="e">
        <f>VLOOKUP(N97,strapMaterial!$A$2:$B$14,2,FALSE)</f>
        <v>#N/A</v>
      </c>
      <c r="N97" s="8" t="s">
        <v>322</v>
      </c>
      <c r="O97" s="8">
        <f>VLOOKUP(P97,movement!$A$2:$B$5,2,FALSE)</f>
        <v>1</v>
      </c>
      <c r="P97" s="8" t="s">
        <v>317</v>
      </c>
      <c r="Q97" s="8" t="e">
        <f>VLOOKUP(R97,waterResistance!$A$2:$B$13,2,FALSE)</f>
        <v>#N/A</v>
      </c>
      <c r="R97" s="8" t="s">
        <v>331</v>
      </c>
      <c r="S97" s="21">
        <v>42</v>
      </c>
      <c r="T97" s="21" t="s">
        <v>187</v>
      </c>
      <c r="U97" s="21">
        <f>VLOOKUP(V97,bandWidth!$A$2:$B$15,2,FALSE)</f>
        <v>9</v>
      </c>
      <c r="V97" s="8">
        <v>22</v>
      </c>
      <c r="W97" s="8" t="e">
        <f>VLOOKUP(X97,dialMaterial!$A$2:$B$5,2,FALSE)</f>
        <v>#N/A</v>
      </c>
      <c r="X97" s="8" t="s">
        <v>319</v>
      </c>
    </row>
    <row r="98" customHeight="1" spans="1:24">
      <c r="A98">
        <f>VLOOKUP(B98,brand!$A$2:$B$38,2,FALSE)</f>
        <v>6</v>
      </c>
      <c r="B98" s="8" t="s">
        <v>46</v>
      </c>
      <c r="C98" s="12" t="s">
        <v>188</v>
      </c>
      <c r="D98" s="20">
        <v>6500</v>
      </c>
      <c r="E98" s="20" t="e">
        <f>VLOOKUP(F98,dialColor!$A$2:$B$9,2,FALSE)</f>
        <v>#N/A</v>
      </c>
      <c r="F98" s="8" t="s">
        <v>328</v>
      </c>
      <c r="G98" s="8">
        <f>VLOOKUP(H98,date!$A$2:$B$31,2,FALSE)</f>
        <v>4</v>
      </c>
      <c r="H98" s="12">
        <v>1998</v>
      </c>
      <c r="I98" s="8">
        <v>1</v>
      </c>
      <c r="J98" s="8">
        <v>1</v>
      </c>
      <c r="K98" s="8">
        <f>+VLOOKUP(L98,caseMaterial!$A$2:$B$15,2,0)</f>
        <v>1</v>
      </c>
      <c r="L98" s="8" t="s">
        <v>17</v>
      </c>
      <c r="M98" s="8" t="e">
        <f>VLOOKUP(N98,strapMaterial!$A$2:$B$14,2,FALSE)</f>
        <v>#N/A</v>
      </c>
      <c r="N98" s="8" t="s">
        <v>325</v>
      </c>
      <c r="O98" s="8">
        <f>VLOOKUP(P98,movement!$A$2:$B$5,2,FALSE)</f>
        <v>1</v>
      </c>
      <c r="P98" s="8" t="s">
        <v>317</v>
      </c>
      <c r="Q98" s="8" t="e">
        <f>VLOOKUP(R98,waterResistance!$A$2:$B$13,2,FALSE)</f>
        <v>#N/A</v>
      </c>
      <c r="R98" s="8" t="s">
        <v>335</v>
      </c>
      <c r="S98" s="21">
        <v>40</v>
      </c>
      <c r="T98" s="23">
        <v>45146</v>
      </c>
      <c r="U98" s="21">
        <f>VLOOKUP(V98,bandWidth!$A$2:$B$15,2,FALSE)</f>
        <v>6</v>
      </c>
      <c r="V98" s="8">
        <v>20</v>
      </c>
      <c r="W98" s="8" t="e">
        <f>VLOOKUP(X98,dialMaterial!$A$2:$B$5,2,FALSE)</f>
        <v>#N/A</v>
      </c>
      <c r="X98" s="8" t="s">
        <v>319</v>
      </c>
    </row>
    <row r="99" customHeight="1" spans="1:24">
      <c r="A99">
        <f>VLOOKUP(B99,brand!$A$2:$B$38,2,FALSE)</f>
        <v>5</v>
      </c>
      <c r="B99" s="8" t="s">
        <v>41</v>
      </c>
      <c r="C99" s="12" t="s">
        <v>189</v>
      </c>
      <c r="D99" s="20">
        <v>7500</v>
      </c>
      <c r="E99" s="20" t="e">
        <f>VLOOKUP(F99,dialColor!$A$2:$B$9,2,FALSE)</f>
        <v>#N/A</v>
      </c>
      <c r="F99" s="8" t="s">
        <v>328</v>
      </c>
      <c r="G99" s="8">
        <f>VLOOKUP(H99,date!$A$2:$B$31,2,FALSE)</f>
        <v>17</v>
      </c>
      <c r="H99" s="12">
        <v>2011</v>
      </c>
      <c r="I99" s="8">
        <v>1</v>
      </c>
      <c r="J99" s="8">
        <v>0</v>
      </c>
      <c r="K99" s="8">
        <f>+VLOOKUP(L99,caseMaterial!$A$2:$B$15,2,0)</f>
        <v>1</v>
      </c>
      <c r="L99" s="8" t="s">
        <v>17</v>
      </c>
      <c r="M99" s="8" t="e">
        <f>VLOOKUP(N99,strapMaterial!$A$2:$B$14,2,FALSE)</f>
        <v>#N/A</v>
      </c>
      <c r="N99" s="8" t="s">
        <v>316</v>
      </c>
      <c r="O99" s="8">
        <f>VLOOKUP(P99,movement!$A$2:$B$5,2,FALSE)</f>
        <v>1</v>
      </c>
      <c r="P99" s="8" t="s">
        <v>317</v>
      </c>
      <c r="Q99" s="8" t="e">
        <f>VLOOKUP(R99,waterResistance!$A$2:$B$13,2,FALSE)</f>
        <v>#N/A</v>
      </c>
      <c r="R99" s="8" t="s">
        <v>326</v>
      </c>
      <c r="S99" s="21" t="s">
        <v>190</v>
      </c>
      <c r="T99" s="22">
        <v>45177</v>
      </c>
      <c r="U99" s="21" t="e">
        <f>VLOOKUP(V99,bandWidth!$A$2:$B$15,2,FALSE)</f>
        <v>#N/A</v>
      </c>
      <c r="V99" s="8" t="s">
        <v>191</v>
      </c>
      <c r="W99" s="8" t="e">
        <f>VLOOKUP(X99,dialMaterial!$A$2:$B$5,2,FALSE)</f>
        <v>#N/A</v>
      </c>
      <c r="X99" s="8" t="s">
        <v>319</v>
      </c>
    </row>
    <row r="100" customHeight="1" spans="1:24">
      <c r="A100">
        <f>VLOOKUP(B100,brand!$A$2:$B$38,2,FALSE)</f>
        <v>23</v>
      </c>
      <c r="B100" s="8" t="s">
        <v>129</v>
      </c>
      <c r="C100" s="12" t="s">
        <v>192</v>
      </c>
      <c r="D100" s="20">
        <v>4500</v>
      </c>
      <c r="E100" s="20" t="e">
        <f>VLOOKUP(F100,dialColor!$A$2:$B$9,2,FALSE)</f>
        <v>#N/A</v>
      </c>
      <c r="F100" s="8" t="s">
        <v>328</v>
      </c>
      <c r="G100" s="8">
        <f>VLOOKUP(H100,date!$A$2:$B$31,2,FALSE)</f>
        <v>28</v>
      </c>
      <c r="H100" s="12">
        <v>2021</v>
      </c>
      <c r="I100" s="8">
        <v>1</v>
      </c>
      <c r="J100" s="8">
        <v>0</v>
      </c>
      <c r="K100" s="8">
        <f>+VLOOKUP(L100,caseMaterial!$A$2:$B$15,2,0)</f>
        <v>1</v>
      </c>
      <c r="L100" s="8" t="s">
        <v>17</v>
      </c>
      <c r="M100" s="8" t="e">
        <f>VLOOKUP(N100,strapMaterial!$A$2:$B$14,2,FALSE)</f>
        <v>#N/A</v>
      </c>
      <c r="N100" s="8" t="s">
        <v>325</v>
      </c>
      <c r="O100" s="8">
        <f>VLOOKUP(P100,movement!$A$2:$B$5,2,FALSE)</f>
        <v>1</v>
      </c>
      <c r="P100" s="8" t="s">
        <v>317</v>
      </c>
      <c r="Q100" s="8" t="e">
        <f>VLOOKUP(R100,waterResistance!$A$2:$B$13,2,FALSE)</f>
        <v>#N/A</v>
      </c>
      <c r="R100" s="8" t="s">
        <v>335</v>
      </c>
      <c r="S100" s="21" t="s">
        <v>157</v>
      </c>
      <c r="T100" s="23">
        <v>45184</v>
      </c>
      <c r="U100" s="21">
        <f>VLOOKUP(V100,bandWidth!$A$2:$B$15,2,FALSE)</f>
        <v>6</v>
      </c>
      <c r="V100" s="8">
        <v>20</v>
      </c>
      <c r="W100" s="8" t="e">
        <f>VLOOKUP(X100,dialMaterial!$A$2:$B$5,2,FALSE)</f>
        <v>#N/A</v>
      </c>
      <c r="X100" s="8" t="s">
        <v>319</v>
      </c>
    </row>
    <row r="101" customHeight="1" spans="1:24">
      <c r="A101">
        <f>VLOOKUP(B101,brand!$A$2:$B$38,2,FALSE)</f>
        <v>18</v>
      </c>
      <c r="B101" s="8" t="s">
        <v>98</v>
      </c>
      <c r="C101" s="12" t="s">
        <v>193</v>
      </c>
      <c r="D101" s="20">
        <v>5800</v>
      </c>
      <c r="E101" s="20" t="e">
        <f>VLOOKUP(F101,dialColor!$A$2:$B$9,2,FALSE)</f>
        <v>#N/A</v>
      </c>
      <c r="F101" s="8" t="s">
        <v>315</v>
      </c>
      <c r="G101" s="8">
        <f>VLOOKUP(H101,date!$A$2:$B$31,2,FALSE)</f>
        <v>1</v>
      </c>
      <c r="H101" s="12">
        <v>1995</v>
      </c>
      <c r="I101" s="8">
        <v>1</v>
      </c>
      <c r="J101" s="8">
        <v>0</v>
      </c>
      <c r="K101" s="8">
        <f>+VLOOKUP(L101,caseMaterial!$A$2:$B$15,2,0)</f>
        <v>1</v>
      </c>
      <c r="L101" s="8" t="s">
        <v>17</v>
      </c>
      <c r="M101" s="8" t="e">
        <f>VLOOKUP(N101,strapMaterial!$A$2:$B$14,2,FALSE)</f>
        <v>#N/A</v>
      </c>
      <c r="N101" s="8" t="s">
        <v>325</v>
      </c>
      <c r="O101" s="8">
        <f>VLOOKUP(P101,movement!$A$2:$B$5,2,FALSE)</f>
        <v>3</v>
      </c>
      <c r="P101" s="8" t="s">
        <v>330</v>
      </c>
      <c r="Q101" s="8" t="e">
        <f>VLOOKUP(R101,waterResistance!$A$2:$B$13,2,FALSE)</f>
        <v>#N/A</v>
      </c>
      <c r="R101" s="8" t="s">
        <v>326</v>
      </c>
      <c r="S101" s="21">
        <v>44</v>
      </c>
      <c r="T101" s="23">
        <v>45204</v>
      </c>
      <c r="U101" s="21">
        <f>VLOOKUP(V101,bandWidth!$A$2:$B$15,2,FALSE)</f>
        <v>11</v>
      </c>
      <c r="V101" s="8">
        <v>24</v>
      </c>
      <c r="W101" s="8" t="e">
        <f>VLOOKUP(X101,dialMaterial!$A$2:$B$5,2,FALSE)</f>
        <v>#N/A</v>
      </c>
      <c r="X101" s="8" t="s">
        <v>319</v>
      </c>
    </row>
    <row r="102" customHeight="1" spans="1:24">
      <c r="A102">
        <f>VLOOKUP(B102,brand!$A$2:$B$38,2,FALSE)</f>
        <v>16</v>
      </c>
      <c r="B102" s="8" t="s">
        <v>83</v>
      </c>
      <c r="C102" s="12" t="s">
        <v>84</v>
      </c>
      <c r="D102" s="20">
        <v>21000</v>
      </c>
      <c r="E102" s="20" t="e">
        <f>VLOOKUP(F102,dialColor!$A$2:$B$9,2,FALSE)</f>
        <v>#N/A</v>
      </c>
      <c r="F102" s="8" t="s">
        <v>328</v>
      </c>
      <c r="G102" s="8">
        <f>VLOOKUP(H102,date!$A$2:$B$31,2,FALSE)</f>
        <v>2</v>
      </c>
      <c r="H102" s="12">
        <v>1996</v>
      </c>
      <c r="I102" s="8">
        <v>1</v>
      </c>
      <c r="J102" s="8">
        <v>0</v>
      </c>
      <c r="K102" s="8">
        <f>+VLOOKUP(L102,caseMaterial!$A$2:$B$15,2,0)</f>
        <v>1</v>
      </c>
      <c r="L102" s="8" t="s">
        <v>17</v>
      </c>
      <c r="M102" s="8" t="e">
        <f>VLOOKUP(N102,strapMaterial!$A$2:$B$14,2,FALSE)</f>
        <v>#N/A</v>
      </c>
      <c r="N102" s="8" t="s">
        <v>316</v>
      </c>
      <c r="O102" s="8">
        <f>VLOOKUP(P102,movement!$A$2:$B$5,2,FALSE)</f>
        <v>1</v>
      </c>
      <c r="P102" s="8" t="s">
        <v>317</v>
      </c>
      <c r="Q102" s="8" t="e">
        <f>VLOOKUP(R102,waterResistance!$A$2:$B$13,2,FALSE)</f>
        <v>#N/A</v>
      </c>
      <c r="R102" s="8" t="s">
        <v>335</v>
      </c>
      <c r="S102" s="21">
        <v>41</v>
      </c>
      <c r="T102" s="23">
        <v>45203</v>
      </c>
      <c r="U102" s="21">
        <f>VLOOKUP(V102,bandWidth!$A$2:$B$15,2,FALSE)</f>
        <v>6</v>
      </c>
      <c r="V102" s="8">
        <v>20</v>
      </c>
      <c r="W102" s="8" t="e">
        <f>VLOOKUP(X102,dialMaterial!$A$2:$B$5,2,FALSE)</f>
        <v>#N/A</v>
      </c>
      <c r="X102" s="8" t="s">
        <v>319</v>
      </c>
    </row>
    <row r="103" customHeight="1" spans="1:24">
      <c r="A103">
        <f>VLOOKUP(B103,brand!$A$2:$B$38,2,FALSE)</f>
        <v>20</v>
      </c>
      <c r="B103" s="8" t="s">
        <v>105</v>
      </c>
      <c r="C103" s="12" t="s">
        <v>106</v>
      </c>
      <c r="D103" s="20">
        <v>3800</v>
      </c>
      <c r="E103" s="20" t="e">
        <f>VLOOKUP(F103,dialColor!$A$2:$B$9,2,FALSE)</f>
        <v>#N/A</v>
      </c>
      <c r="F103" s="8" t="s">
        <v>315</v>
      </c>
      <c r="G103" s="8">
        <f>VLOOKUP(H103,date!$A$2:$B$31,2,FALSE)</f>
        <v>30</v>
      </c>
      <c r="H103" s="12">
        <v>2023</v>
      </c>
      <c r="I103" s="8">
        <v>0</v>
      </c>
      <c r="J103" s="8">
        <v>1</v>
      </c>
      <c r="K103" s="8">
        <f>+VLOOKUP(L103,caseMaterial!$A$2:$B$15,2,0)</f>
        <v>1</v>
      </c>
      <c r="L103" s="8" t="s">
        <v>17</v>
      </c>
      <c r="M103" s="8" t="e">
        <f>VLOOKUP(N103,strapMaterial!$A$2:$B$14,2,FALSE)</f>
        <v>#N/A</v>
      </c>
      <c r="N103" s="8" t="s">
        <v>325</v>
      </c>
      <c r="O103" s="8">
        <f>VLOOKUP(P103,movement!$A$2:$B$5,2,FALSE)</f>
        <v>1</v>
      </c>
      <c r="P103" s="8" t="s">
        <v>317</v>
      </c>
      <c r="Q103" s="8" t="e">
        <f>VLOOKUP(R103,waterResistance!$A$2:$B$13,2,FALSE)</f>
        <v>#N/A</v>
      </c>
      <c r="R103" s="8" t="s">
        <v>339</v>
      </c>
      <c r="S103" s="21">
        <v>41</v>
      </c>
      <c r="T103" s="21" t="s">
        <v>194</v>
      </c>
      <c r="U103" s="21">
        <f>VLOOKUP(V103,bandWidth!$A$2:$B$15,2,FALSE)</f>
        <v>6</v>
      </c>
      <c r="V103" s="8">
        <v>20</v>
      </c>
      <c r="W103" s="8" t="e">
        <f>VLOOKUP(X103,dialMaterial!$A$2:$B$5,2,FALSE)</f>
        <v>#N/A</v>
      </c>
      <c r="X103" s="8" t="s">
        <v>319</v>
      </c>
    </row>
    <row r="104" customHeight="1" spans="1:24">
      <c r="A104">
        <f>VLOOKUP(B104,brand!$A$2:$B$38,2,FALSE)</f>
        <v>19</v>
      </c>
      <c r="B104" s="8" t="s">
        <v>101</v>
      </c>
      <c r="C104" s="12" t="s">
        <v>102</v>
      </c>
      <c r="D104" s="20">
        <v>3900</v>
      </c>
      <c r="E104" s="20" t="e">
        <f>VLOOKUP(F104,dialColor!$A$2:$B$9,2,FALSE)</f>
        <v>#N/A</v>
      </c>
      <c r="F104" s="8" t="s">
        <v>315</v>
      </c>
      <c r="G104" s="8">
        <f>VLOOKUP(H104,date!$A$2:$B$31,2,FALSE)</f>
        <v>8</v>
      </c>
      <c r="H104" s="12">
        <v>2002</v>
      </c>
      <c r="I104" s="8">
        <v>0</v>
      </c>
      <c r="J104" s="8">
        <v>1</v>
      </c>
      <c r="K104" s="8">
        <f>+VLOOKUP(L104,caseMaterial!$A$2:$B$15,2,0)</f>
        <v>1</v>
      </c>
      <c r="L104" s="8" t="s">
        <v>17</v>
      </c>
      <c r="M104" s="8" t="e">
        <f>VLOOKUP(N104,strapMaterial!$A$2:$B$14,2,FALSE)</f>
        <v>#N/A</v>
      </c>
      <c r="N104" s="8" t="s">
        <v>325</v>
      </c>
      <c r="O104" s="8">
        <f>VLOOKUP(P104,movement!$A$2:$B$5,2,FALSE)</f>
        <v>1</v>
      </c>
      <c r="P104" s="8" t="s">
        <v>317</v>
      </c>
      <c r="Q104" s="8" t="e">
        <f>VLOOKUP(R104,waterResistance!$A$2:$B$13,2,FALSE)</f>
        <v>#N/A</v>
      </c>
      <c r="R104" s="8" t="s">
        <v>331</v>
      </c>
      <c r="S104" s="21">
        <v>41</v>
      </c>
      <c r="T104" s="23">
        <v>45267</v>
      </c>
      <c r="U104" s="21">
        <f>VLOOKUP(V104,bandWidth!$A$2:$B$15,2,FALSE)</f>
        <v>9</v>
      </c>
      <c r="V104" s="8">
        <v>22</v>
      </c>
      <c r="W104" s="8" t="e">
        <f>VLOOKUP(X104,dialMaterial!$A$2:$B$5,2,FALSE)</f>
        <v>#N/A</v>
      </c>
      <c r="X104" s="8" t="s">
        <v>319</v>
      </c>
    </row>
    <row r="105" customHeight="1" spans="1:24">
      <c r="A105">
        <f>VLOOKUP(B105,brand!$A$2:$B$38,2,FALSE)</f>
        <v>11</v>
      </c>
      <c r="B105" s="8" t="s">
        <v>67</v>
      </c>
      <c r="C105" s="12" t="s">
        <v>195</v>
      </c>
      <c r="D105" s="20">
        <v>1500</v>
      </c>
      <c r="E105" s="20" t="e">
        <f>VLOOKUP(F105,dialColor!$A$2:$B$9,2,FALSE)</f>
        <v>#N/A</v>
      </c>
      <c r="F105" s="8" t="s">
        <v>315</v>
      </c>
      <c r="G105" s="8">
        <f>VLOOKUP(H105,date!$A$2:$B$31,2,FALSE)</f>
        <v>22</v>
      </c>
      <c r="H105" s="12">
        <v>2015</v>
      </c>
      <c r="I105" s="8">
        <v>1</v>
      </c>
      <c r="J105" s="8">
        <v>1</v>
      </c>
      <c r="K105" s="8">
        <f>+VLOOKUP(L105,caseMaterial!$A$2:$B$15,2,0)</f>
        <v>1</v>
      </c>
      <c r="L105" s="8" t="s">
        <v>17</v>
      </c>
      <c r="M105" s="8" t="e">
        <f>VLOOKUP(N105,strapMaterial!$A$2:$B$14,2,FALSE)</f>
        <v>#N/A</v>
      </c>
      <c r="N105" s="8" t="s">
        <v>316</v>
      </c>
      <c r="O105" s="8">
        <f>VLOOKUP(P105,movement!$A$2:$B$5,2,FALSE)</f>
        <v>2</v>
      </c>
      <c r="P105" s="8" t="s">
        <v>329</v>
      </c>
      <c r="Q105" s="8" t="e">
        <f>VLOOKUP(R105,waterResistance!$A$2:$B$13,2,FALSE)</f>
        <v>#N/A</v>
      </c>
      <c r="R105" s="8" t="s">
        <v>335</v>
      </c>
      <c r="S105" s="21">
        <v>41</v>
      </c>
      <c r="T105" s="23">
        <v>45261</v>
      </c>
      <c r="U105" s="21">
        <f>VLOOKUP(V105,bandWidth!$A$2:$B$15,2,FALSE)</f>
        <v>6</v>
      </c>
      <c r="V105" s="8">
        <v>20</v>
      </c>
      <c r="W105" s="8" t="e">
        <f>VLOOKUP(X105,dialMaterial!$A$2:$B$5,2,FALSE)</f>
        <v>#N/A</v>
      </c>
      <c r="X105" s="8" t="s">
        <v>319</v>
      </c>
    </row>
    <row r="106" customHeight="1" spans="1:24">
      <c r="A106">
        <f>VLOOKUP(B106,brand!$A$2:$B$38,2,FALSE)</f>
        <v>14</v>
      </c>
      <c r="B106" s="8" t="s">
        <v>77</v>
      </c>
      <c r="C106" s="12" t="s">
        <v>196</v>
      </c>
      <c r="D106" s="20">
        <v>2500</v>
      </c>
      <c r="E106" s="20" t="e">
        <f>VLOOKUP(F106,dialColor!$A$2:$B$9,2,FALSE)</f>
        <v>#N/A</v>
      </c>
      <c r="F106" s="8" t="s">
        <v>315</v>
      </c>
      <c r="G106" s="8">
        <f>VLOOKUP(H106,date!$A$2:$B$31,2,FALSE)</f>
        <v>3</v>
      </c>
      <c r="H106" s="12">
        <v>1997</v>
      </c>
      <c r="I106" s="8">
        <v>0</v>
      </c>
      <c r="J106" s="8">
        <v>0</v>
      </c>
      <c r="K106" s="8">
        <f>+VLOOKUP(L106,caseMaterial!$A$2:$B$15,2,0)</f>
        <v>1</v>
      </c>
      <c r="L106" s="8" t="s">
        <v>17</v>
      </c>
      <c r="M106" s="8" t="e">
        <f>VLOOKUP(N106,strapMaterial!$A$2:$B$14,2,FALSE)</f>
        <v>#N/A</v>
      </c>
      <c r="N106" s="8" t="s">
        <v>322</v>
      </c>
      <c r="O106" s="8">
        <f>VLOOKUP(P106,movement!$A$2:$B$5,2,FALSE)</f>
        <v>1</v>
      </c>
      <c r="P106" s="8" t="s">
        <v>317</v>
      </c>
      <c r="Q106" s="8" t="e">
        <f>VLOOKUP(R106,waterResistance!$A$2:$B$13,2,FALSE)</f>
        <v>#N/A</v>
      </c>
      <c r="R106" s="8" t="s">
        <v>347</v>
      </c>
      <c r="S106" s="21">
        <v>44</v>
      </c>
      <c r="T106" s="21" t="s">
        <v>120</v>
      </c>
      <c r="U106" s="21">
        <f>VLOOKUP(V106,bandWidth!$A$2:$B$15,2,FALSE)</f>
        <v>9</v>
      </c>
      <c r="V106" s="8">
        <v>22</v>
      </c>
      <c r="W106" s="8" t="e">
        <f>VLOOKUP(X106,dialMaterial!$A$2:$B$5,2,FALSE)</f>
        <v>#N/A</v>
      </c>
      <c r="X106" s="8" t="s">
        <v>319</v>
      </c>
    </row>
    <row r="107" customHeight="1" spans="1:24">
      <c r="A107">
        <f>VLOOKUP(B107,brand!$A$2:$B$38,2,FALSE)</f>
        <v>32</v>
      </c>
      <c r="B107" s="8" t="s">
        <v>154</v>
      </c>
      <c r="C107" s="12" t="s">
        <v>155</v>
      </c>
      <c r="D107" s="20">
        <v>38000</v>
      </c>
      <c r="E107" s="20" t="e">
        <f>VLOOKUP(F107,dialColor!$A$2:$B$9,2,FALSE)</f>
        <v>#N/A</v>
      </c>
      <c r="F107" s="8" t="s">
        <v>337</v>
      </c>
      <c r="G107" s="8">
        <f>VLOOKUP(H107,date!$A$2:$B$31,2,FALSE)</f>
        <v>30</v>
      </c>
      <c r="H107" s="12">
        <v>2023</v>
      </c>
      <c r="I107" s="8">
        <v>0</v>
      </c>
      <c r="J107" s="8">
        <v>0</v>
      </c>
      <c r="K107" s="8">
        <f>+VLOOKUP(L107,caseMaterial!$A$2:$B$15,2,0)</f>
        <v>1</v>
      </c>
      <c r="L107" s="8" t="s">
        <v>17</v>
      </c>
      <c r="M107" s="8" t="e">
        <f>VLOOKUP(N107,strapMaterial!$A$2:$B$14,2,FALSE)</f>
        <v>#N/A</v>
      </c>
      <c r="N107" s="8" t="s">
        <v>316</v>
      </c>
      <c r="O107" s="8">
        <f>VLOOKUP(P107,movement!$A$2:$B$5,2,FALSE)</f>
        <v>1</v>
      </c>
      <c r="P107" s="8" t="s">
        <v>317</v>
      </c>
      <c r="Q107" s="8" t="e">
        <f>VLOOKUP(R107,waterResistance!$A$2:$B$13,2,FALSE)</f>
        <v>#N/A</v>
      </c>
      <c r="R107" s="8" t="s">
        <v>344</v>
      </c>
      <c r="S107" s="21" t="s">
        <v>161</v>
      </c>
      <c r="T107" s="23">
        <v>45141</v>
      </c>
      <c r="U107" s="21">
        <f>VLOOKUP(V107,bandWidth!$A$2:$B$15,2,FALSE)</f>
        <v>6</v>
      </c>
      <c r="V107" s="8">
        <v>20</v>
      </c>
      <c r="W107" s="8" t="e">
        <f>VLOOKUP(X107,dialMaterial!$A$2:$B$5,2,FALSE)</f>
        <v>#N/A</v>
      </c>
      <c r="X107" s="8" t="s">
        <v>319</v>
      </c>
    </row>
    <row r="108" customHeight="1" spans="1:24">
      <c r="A108">
        <f>VLOOKUP(B108,brand!$A$2:$B$38,2,FALSE)</f>
        <v>16</v>
      </c>
      <c r="B108" s="8" t="s">
        <v>83</v>
      </c>
      <c r="C108" s="12" t="s">
        <v>84</v>
      </c>
      <c r="D108" s="20">
        <v>55000</v>
      </c>
      <c r="E108" s="20" t="e">
        <f>VLOOKUP(F108,dialColor!$A$2:$B$9,2,FALSE)</f>
        <v>#N/A</v>
      </c>
      <c r="F108" s="8" t="s">
        <v>337</v>
      </c>
      <c r="G108" s="8">
        <f>VLOOKUP(H108,date!$A$2:$B$31,2,FALSE)</f>
        <v>26</v>
      </c>
      <c r="H108" s="12">
        <v>2019</v>
      </c>
      <c r="I108" s="8">
        <v>1</v>
      </c>
      <c r="J108" s="8">
        <v>0</v>
      </c>
      <c r="K108" s="8">
        <f>+VLOOKUP(L108,caseMaterial!$A$2:$B$15,2,0)</f>
        <v>6</v>
      </c>
      <c r="L108" s="8" t="s">
        <v>198</v>
      </c>
      <c r="M108" s="8" t="e">
        <f>VLOOKUP(N108,strapMaterial!$A$2:$B$14,2,FALSE)</f>
        <v>#N/A</v>
      </c>
      <c r="N108" s="8" t="s">
        <v>348</v>
      </c>
      <c r="O108" s="8">
        <f>VLOOKUP(P108,movement!$A$2:$B$5,2,FALSE)</f>
        <v>1</v>
      </c>
      <c r="P108" s="8" t="s">
        <v>317</v>
      </c>
      <c r="Q108" s="8" t="e">
        <f>VLOOKUP(R108,waterResistance!$A$2:$B$13,2,FALSE)</f>
        <v>#N/A</v>
      </c>
      <c r="R108" s="8" t="s">
        <v>335</v>
      </c>
      <c r="S108" s="21">
        <v>41</v>
      </c>
      <c r="T108" s="23">
        <v>45177</v>
      </c>
      <c r="U108" s="21">
        <f>VLOOKUP(V108,bandWidth!$A$2:$B$15,2,FALSE)</f>
        <v>6</v>
      </c>
      <c r="V108" s="8">
        <v>20</v>
      </c>
      <c r="W108" s="8" t="e">
        <f>VLOOKUP(X108,dialMaterial!$A$2:$B$5,2,FALSE)</f>
        <v>#N/A</v>
      </c>
      <c r="X108" s="8" t="s">
        <v>319</v>
      </c>
    </row>
    <row r="109" customHeight="1" spans="1:24">
      <c r="A109">
        <f>VLOOKUP(B109,brand!$A$2:$B$38,2,FALSE)</f>
        <v>17</v>
      </c>
      <c r="B109" s="8" t="s">
        <v>87</v>
      </c>
      <c r="C109" s="12" t="s">
        <v>88</v>
      </c>
      <c r="D109" s="20">
        <v>21000</v>
      </c>
      <c r="E109" s="20" t="e">
        <f>VLOOKUP(F109,dialColor!$A$2:$B$9,2,FALSE)</f>
        <v>#N/A</v>
      </c>
      <c r="F109" s="8" t="s">
        <v>337</v>
      </c>
      <c r="G109" s="8">
        <f>VLOOKUP(H109,date!$A$2:$B$31,2,FALSE)</f>
        <v>3</v>
      </c>
      <c r="H109" s="12">
        <v>1997</v>
      </c>
      <c r="I109" s="8">
        <v>1</v>
      </c>
      <c r="J109" s="8">
        <v>1</v>
      </c>
      <c r="K109" s="8">
        <f>+VLOOKUP(L109,caseMaterial!$A$2:$B$15,2,0)</f>
        <v>1</v>
      </c>
      <c r="L109" s="8" t="s">
        <v>17</v>
      </c>
      <c r="M109" s="8" t="e">
        <f>VLOOKUP(N109,strapMaterial!$A$2:$B$14,2,FALSE)</f>
        <v>#N/A</v>
      </c>
      <c r="N109" s="8" t="s">
        <v>316</v>
      </c>
      <c r="O109" s="8">
        <f>VLOOKUP(P109,movement!$A$2:$B$5,2,FALSE)</f>
        <v>1</v>
      </c>
      <c r="P109" s="8" t="s">
        <v>317</v>
      </c>
      <c r="Q109" s="8" t="e">
        <f>VLOOKUP(R109,waterResistance!$A$2:$B$13,2,FALSE)</f>
        <v>#N/A</v>
      </c>
      <c r="R109" s="8" t="s">
        <v>336</v>
      </c>
      <c r="S109" s="21">
        <v>41</v>
      </c>
      <c r="T109" s="21">
        <v>11</v>
      </c>
      <c r="U109" s="21">
        <f>VLOOKUP(V109,bandWidth!$A$2:$B$15,2,FALSE)</f>
        <v>9</v>
      </c>
      <c r="V109" s="8">
        <v>22</v>
      </c>
      <c r="W109" s="8" t="e">
        <f>VLOOKUP(X109,dialMaterial!$A$2:$B$5,2,FALSE)</f>
        <v>#N/A</v>
      </c>
      <c r="X109" s="8" t="s">
        <v>319</v>
      </c>
    </row>
    <row r="110" customHeight="1" spans="1:24">
      <c r="A110">
        <f>VLOOKUP(B110,brand!$A$2:$B$38,2,FALSE)</f>
        <v>34</v>
      </c>
      <c r="B110" s="8" t="s">
        <v>199</v>
      </c>
      <c r="C110" s="12" t="s">
        <v>200</v>
      </c>
      <c r="D110" s="20">
        <v>23000</v>
      </c>
      <c r="E110" s="20" t="e">
        <f>VLOOKUP(F110,dialColor!$A$2:$B$9,2,FALSE)</f>
        <v>#N/A</v>
      </c>
      <c r="F110" s="8" t="s">
        <v>328</v>
      </c>
      <c r="G110" s="8">
        <f>VLOOKUP(H110,date!$A$2:$B$31,2,FALSE)</f>
        <v>6</v>
      </c>
      <c r="H110" s="12">
        <v>2000</v>
      </c>
      <c r="I110" s="8">
        <v>1</v>
      </c>
      <c r="J110" s="8">
        <v>0</v>
      </c>
      <c r="K110" s="8">
        <f>+VLOOKUP(L110,caseMaterial!$A$2:$B$15,2,0)</f>
        <v>7</v>
      </c>
      <c r="L110" s="8" t="s">
        <v>201</v>
      </c>
      <c r="M110" s="8" t="e">
        <f>VLOOKUP(N110,strapMaterial!$A$2:$B$14,2,FALSE)</f>
        <v>#N/A</v>
      </c>
      <c r="N110" s="8" t="s">
        <v>325</v>
      </c>
      <c r="O110" s="8">
        <f>VLOOKUP(P110,movement!$A$2:$B$5,2,FALSE)</f>
        <v>3</v>
      </c>
      <c r="P110" s="8" t="s">
        <v>330</v>
      </c>
      <c r="Q110" s="8" t="e">
        <f>VLOOKUP(R110,waterResistance!$A$2:$B$13,2,FALSE)</f>
        <v>#N/A</v>
      </c>
      <c r="R110" s="8" t="s">
        <v>327</v>
      </c>
      <c r="S110" s="21" t="s">
        <v>69</v>
      </c>
      <c r="T110" s="23">
        <v>45115</v>
      </c>
      <c r="U110" s="21">
        <f>VLOOKUP(V110,bandWidth!$A$2:$B$15,2,FALSE)</f>
        <v>4</v>
      </c>
      <c r="V110" s="8">
        <v>18</v>
      </c>
      <c r="W110" s="8" t="e">
        <f>VLOOKUP(X110,dialMaterial!$A$2:$B$5,2,FALSE)</f>
        <v>#N/A</v>
      </c>
      <c r="X110" s="8" t="s">
        <v>319</v>
      </c>
    </row>
    <row r="111" customHeight="1" spans="1:24">
      <c r="A111">
        <f>VLOOKUP(B111,brand!$A$2:$B$38,2,FALSE)</f>
        <v>15</v>
      </c>
      <c r="B111" s="8" t="s">
        <v>78</v>
      </c>
      <c r="C111" s="12" t="s">
        <v>79</v>
      </c>
      <c r="D111" s="20">
        <v>23000</v>
      </c>
      <c r="E111" s="20" t="e">
        <f>VLOOKUP(F111,dialColor!$A$2:$B$9,2,FALSE)</f>
        <v>#N/A</v>
      </c>
      <c r="F111" s="8" t="s">
        <v>328</v>
      </c>
      <c r="G111" s="8">
        <f>VLOOKUP(H111,date!$A$2:$B$31,2,FALSE)</f>
        <v>5</v>
      </c>
      <c r="H111" s="12">
        <v>1999</v>
      </c>
      <c r="I111" s="8">
        <v>1</v>
      </c>
      <c r="J111" s="8">
        <v>0</v>
      </c>
      <c r="K111" s="8">
        <f>+VLOOKUP(L111,caseMaterial!$A$2:$B$15,2,0)</f>
        <v>6</v>
      </c>
      <c r="L111" s="8" t="s">
        <v>198</v>
      </c>
      <c r="M111" s="8" t="e">
        <f>VLOOKUP(N111,strapMaterial!$A$2:$B$14,2,FALSE)</f>
        <v>#N/A</v>
      </c>
      <c r="N111" s="8" t="s">
        <v>325</v>
      </c>
      <c r="O111" s="8">
        <f>VLOOKUP(P111,movement!$A$2:$B$5,2,FALSE)</f>
        <v>3</v>
      </c>
      <c r="P111" s="8" t="s">
        <v>330</v>
      </c>
      <c r="Q111" s="8" t="e">
        <f>VLOOKUP(R111,waterResistance!$A$2:$B$13,2,FALSE)</f>
        <v>#N/A</v>
      </c>
      <c r="R111" s="8" t="s">
        <v>327</v>
      </c>
      <c r="S111" s="21" t="s">
        <v>69</v>
      </c>
      <c r="T111" s="23">
        <v>45163</v>
      </c>
      <c r="U111" s="21">
        <f>VLOOKUP(V111,bandWidth!$A$2:$B$15,2,FALSE)</f>
        <v>6</v>
      </c>
      <c r="V111" s="8">
        <v>20</v>
      </c>
      <c r="W111" s="8" t="e">
        <f>VLOOKUP(X111,dialMaterial!$A$2:$B$5,2,FALSE)</f>
        <v>#N/A</v>
      </c>
      <c r="X111" s="8" t="s">
        <v>319</v>
      </c>
    </row>
    <row r="112" customHeight="1" spans="1:24">
      <c r="A112">
        <f>VLOOKUP(B112,brand!$A$2:$B$38,2,FALSE)</f>
        <v>20</v>
      </c>
      <c r="B112" s="8" t="s">
        <v>105</v>
      </c>
      <c r="C112" s="12" t="s">
        <v>122</v>
      </c>
      <c r="D112" s="20">
        <v>8500</v>
      </c>
      <c r="E112" s="20" t="e">
        <f>VLOOKUP(F112,dialColor!$A$2:$B$9,2,FALSE)</f>
        <v>#N/A</v>
      </c>
      <c r="F112" s="8" t="s">
        <v>337</v>
      </c>
      <c r="G112" s="8">
        <f>VLOOKUP(H112,date!$A$2:$B$31,2,FALSE)</f>
        <v>12</v>
      </c>
      <c r="H112" s="12">
        <v>2006</v>
      </c>
      <c r="I112" s="8">
        <v>0</v>
      </c>
      <c r="J112" s="8">
        <v>0</v>
      </c>
      <c r="K112" s="8">
        <f>+VLOOKUP(L112,caseMaterial!$A$2:$B$15,2,0)</f>
        <v>1</v>
      </c>
      <c r="L112" s="8" t="s">
        <v>17</v>
      </c>
      <c r="M112" s="8" t="e">
        <f>VLOOKUP(N112,strapMaterial!$A$2:$B$14,2,FALSE)</f>
        <v>#N/A</v>
      </c>
      <c r="N112" s="8" t="s">
        <v>325</v>
      </c>
      <c r="O112" s="8">
        <f>VLOOKUP(P112,movement!$A$2:$B$5,2,FALSE)</f>
        <v>1</v>
      </c>
      <c r="P112" s="8" t="s">
        <v>317</v>
      </c>
      <c r="Q112" s="8" t="e">
        <f>VLOOKUP(R112,waterResistance!$A$2:$B$13,2,FALSE)</f>
        <v>#N/A</v>
      </c>
      <c r="R112" s="8" t="s">
        <v>327</v>
      </c>
      <c r="S112" s="21">
        <v>41</v>
      </c>
      <c r="T112" s="23">
        <v>45263</v>
      </c>
      <c r="U112" s="21">
        <f>VLOOKUP(V112,bandWidth!$A$2:$B$15,2,FALSE)</f>
        <v>9</v>
      </c>
      <c r="V112" s="8">
        <v>22</v>
      </c>
      <c r="W112" s="8" t="e">
        <f>VLOOKUP(X112,dialMaterial!$A$2:$B$5,2,FALSE)</f>
        <v>#N/A</v>
      </c>
      <c r="X112" s="8" t="s">
        <v>319</v>
      </c>
    </row>
    <row r="113" customHeight="1" spans="1:24">
      <c r="A113">
        <f>VLOOKUP(B113,brand!$A$2:$B$38,2,FALSE)</f>
        <v>22</v>
      </c>
      <c r="B113" s="8" t="s">
        <v>125</v>
      </c>
      <c r="C113" s="12" t="s">
        <v>126</v>
      </c>
      <c r="D113" s="20">
        <v>14000</v>
      </c>
      <c r="E113" s="20" t="e">
        <f>VLOOKUP(F113,dialColor!$A$2:$B$9,2,FALSE)</f>
        <v>#N/A</v>
      </c>
      <c r="F113" s="8" t="s">
        <v>315</v>
      </c>
      <c r="G113" s="8">
        <f>VLOOKUP(H113,date!$A$2:$B$31,2,FALSE)</f>
        <v>28</v>
      </c>
      <c r="H113" s="12">
        <v>2021</v>
      </c>
      <c r="I113" s="8">
        <v>1</v>
      </c>
      <c r="J113" s="8">
        <v>0</v>
      </c>
      <c r="K113" s="8">
        <f>+VLOOKUP(L113,caseMaterial!$A$2:$B$15,2,0)</f>
        <v>1</v>
      </c>
      <c r="L113" s="8" t="s">
        <v>17</v>
      </c>
      <c r="M113" s="8" t="e">
        <f>VLOOKUP(N113,strapMaterial!$A$2:$B$14,2,FALSE)</f>
        <v>#N/A</v>
      </c>
      <c r="N113" s="8" t="s">
        <v>345</v>
      </c>
      <c r="O113" s="8">
        <f>VLOOKUP(P113,movement!$A$2:$B$5,2,FALSE)</f>
        <v>1</v>
      </c>
      <c r="P113" s="8" t="s">
        <v>317</v>
      </c>
      <c r="Q113" s="8" t="e">
        <f>VLOOKUP(R113,waterResistance!$A$2:$B$13,2,FALSE)</f>
        <v>#N/A</v>
      </c>
      <c r="R113" s="8" t="s">
        <v>318</v>
      </c>
      <c r="S113" s="21">
        <v>45</v>
      </c>
      <c r="T113" s="21" t="s">
        <v>139</v>
      </c>
      <c r="U113" s="21">
        <f>VLOOKUP(V113,bandWidth!$A$2:$B$15,2,FALSE)</f>
        <v>10</v>
      </c>
      <c r="V113" s="8">
        <v>23</v>
      </c>
      <c r="W113" s="8" t="e">
        <f>VLOOKUP(X113,dialMaterial!$A$2:$B$5,2,FALSE)</f>
        <v>#N/A</v>
      </c>
      <c r="X113" s="8" t="s">
        <v>319</v>
      </c>
    </row>
    <row r="114" customHeight="1" spans="1:24">
      <c r="A114">
        <f>VLOOKUP(B114,brand!$A$2:$B$38,2,FALSE)</f>
        <v>31</v>
      </c>
      <c r="B114" s="8" t="s">
        <v>152</v>
      </c>
      <c r="C114" s="12" t="s">
        <v>202</v>
      </c>
      <c r="D114" s="20">
        <v>16000</v>
      </c>
      <c r="E114" s="20" t="e">
        <f>VLOOKUP(F114,dialColor!$A$2:$B$9,2,FALSE)</f>
        <v>#N/A</v>
      </c>
      <c r="F114" s="8" t="s">
        <v>337</v>
      </c>
      <c r="G114" s="8">
        <f>VLOOKUP(H114,date!$A$2:$B$31,2,FALSE)</f>
        <v>27</v>
      </c>
      <c r="H114" s="12">
        <v>2020</v>
      </c>
      <c r="I114" s="8">
        <v>0</v>
      </c>
      <c r="J114" s="8">
        <v>0</v>
      </c>
      <c r="K114" s="8">
        <f>+VLOOKUP(L114,caseMaterial!$A$2:$B$15,2,0)</f>
        <v>2</v>
      </c>
      <c r="L114" s="8" t="s">
        <v>25</v>
      </c>
      <c r="M114" s="8" t="e">
        <f>VLOOKUP(N114,strapMaterial!$A$2:$B$14,2,FALSE)</f>
        <v>#N/A</v>
      </c>
      <c r="N114" s="8" t="s">
        <v>322</v>
      </c>
      <c r="O114" s="8">
        <f>VLOOKUP(P114,movement!$A$2:$B$5,2,FALSE)</f>
        <v>1</v>
      </c>
      <c r="P114" s="8" t="s">
        <v>317</v>
      </c>
      <c r="Q114" s="8" t="e">
        <f>VLOOKUP(R114,waterResistance!$A$2:$B$13,2,FALSE)</f>
        <v>#N/A</v>
      </c>
      <c r="R114" s="8" t="s">
        <v>326</v>
      </c>
      <c r="S114" s="21">
        <v>44</v>
      </c>
      <c r="T114" s="21" t="s">
        <v>93</v>
      </c>
      <c r="U114" s="21">
        <f>VLOOKUP(V114,bandWidth!$A$2:$B$15,2,FALSE)</f>
        <v>11</v>
      </c>
      <c r="V114" s="8">
        <v>24</v>
      </c>
      <c r="W114" s="8" t="e">
        <f>VLOOKUP(X114,dialMaterial!$A$2:$B$5,2,FALSE)</f>
        <v>#N/A</v>
      </c>
      <c r="X114" s="8" t="s">
        <v>319</v>
      </c>
    </row>
    <row r="115" customHeight="1" spans="1:24">
      <c r="A115">
        <f>VLOOKUP(B115,brand!$A$2:$B$38,2,FALSE)</f>
        <v>18</v>
      </c>
      <c r="B115" s="8" t="s">
        <v>98</v>
      </c>
      <c r="C115" s="12" t="s">
        <v>163</v>
      </c>
      <c r="D115" s="20">
        <v>8500</v>
      </c>
      <c r="E115" s="20" t="e">
        <f>VLOOKUP(F115,dialColor!$A$2:$B$9,2,FALSE)</f>
        <v>#N/A</v>
      </c>
      <c r="F115" s="8" t="s">
        <v>315</v>
      </c>
      <c r="G115" s="8">
        <f>VLOOKUP(H115,date!$A$2:$B$31,2,FALSE)</f>
        <v>22</v>
      </c>
      <c r="H115" s="12">
        <v>2015</v>
      </c>
      <c r="I115" s="8">
        <v>0</v>
      </c>
      <c r="J115" s="8">
        <v>1</v>
      </c>
      <c r="K115" s="8">
        <f>+VLOOKUP(L115,caseMaterial!$A$2:$B$15,2,0)</f>
        <v>1</v>
      </c>
      <c r="L115" s="8" t="s">
        <v>17</v>
      </c>
      <c r="M115" s="8" t="e">
        <f>VLOOKUP(N115,strapMaterial!$A$2:$B$14,2,FALSE)</f>
        <v>#N/A</v>
      </c>
      <c r="N115" s="8" t="s">
        <v>325</v>
      </c>
      <c r="O115" s="8">
        <f>VLOOKUP(P115,movement!$A$2:$B$5,2,FALSE)</f>
        <v>1</v>
      </c>
      <c r="P115" s="8" t="s">
        <v>317</v>
      </c>
      <c r="Q115" s="8" t="e">
        <f>VLOOKUP(R115,waterResistance!$A$2:$B$13,2,FALSE)</f>
        <v>#N/A</v>
      </c>
      <c r="R115" s="8" t="s">
        <v>318</v>
      </c>
      <c r="S115" s="21">
        <v>44</v>
      </c>
      <c r="T115" s="21" t="s">
        <v>170</v>
      </c>
      <c r="U115" s="21">
        <f>VLOOKUP(V115,bandWidth!$A$2:$B$15,2,FALSE)</f>
        <v>11</v>
      </c>
      <c r="V115" s="8">
        <v>24</v>
      </c>
      <c r="W115" s="8" t="e">
        <f>VLOOKUP(X115,dialMaterial!$A$2:$B$5,2,FALSE)</f>
        <v>#N/A</v>
      </c>
      <c r="X115" s="8" t="s">
        <v>319</v>
      </c>
    </row>
    <row r="116" customHeight="1" spans="1:24">
      <c r="A116">
        <f>VLOOKUP(B116,brand!$A$2:$B$38,2,FALSE)</f>
        <v>23</v>
      </c>
      <c r="B116" s="8" t="s">
        <v>129</v>
      </c>
      <c r="C116" s="12" t="s">
        <v>130</v>
      </c>
      <c r="D116" s="20">
        <v>6000</v>
      </c>
      <c r="E116" s="20" t="e">
        <f>VLOOKUP(F116,dialColor!$A$2:$B$9,2,FALSE)</f>
        <v>#N/A</v>
      </c>
      <c r="F116" s="8" t="s">
        <v>328</v>
      </c>
      <c r="G116" s="8">
        <f>VLOOKUP(H116,date!$A$2:$B$31,2,FALSE)</f>
        <v>8</v>
      </c>
      <c r="H116" s="12">
        <v>2002</v>
      </c>
      <c r="I116" s="8">
        <v>0</v>
      </c>
      <c r="J116" s="8">
        <v>1</v>
      </c>
      <c r="K116" s="8">
        <f>+VLOOKUP(L116,caseMaterial!$A$2:$B$15,2,0)</f>
        <v>1</v>
      </c>
      <c r="L116" s="8" t="s">
        <v>17</v>
      </c>
      <c r="M116" s="8" t="e">
        <f>VLOOKUP(N116,strapMaterial!$A$2:$B$14,2,FALSE)</f>
        <v>#N/A</v>
      </c>
      <c r="N116" s="8" t="s">
        <v>325</v>
      </c>
      <c r="O116" s="8">
        <f>VLOOKUP(P116,movement!$A$2:$B$5,2,FALSE)</f>
        <v>1</v>
      </c>
      <c r="P116" s="8" t="s">
        <v>317</v>
      </c>
      <c r="Q116" s="8" t="e">
        <f>VLOOKUP(R116,waterResistance!$A$2:$B$13,2,FALSE)</f>
        <v>#N/A</v>
      </c>
      <c r="R116" s="8" t="s">
        <v>326</v>
      </c>
      <c r="S116" s="21">
        <v>42</v>
      </c>
      <c r="T116" s="21" t="s">
        <v>131</v>
      </c>
      <c r="U116" s="21">
        <f>VLOOKUP(V116,bandWidth!$A$2:$B$15,2,FALSE)</f>
        <v>6</v>
      </c>
      <c r="V116" s="8">
        <v>20</v>
      </c>
      <c r="W116" s="8" t="e">
        <f>VLOOKUP(X116,dialMaterial!$A$2:$B$5,2,FALSE)</f>
        <v>#N/A</v>
      </c>
      <c r="X116" s="8" t="s">
        <v>319</v>
      </c>
    </row>
    <row r="117" customHeight="1" spans="1:24">
      <c r="A117">
        <f>VLOOKUP(B117,brand!$A$2:$B$38,2,FALSE)</f>
        <v>24</v>
      </c>
      <c r="B117" s="8" t="s">
        <v>133</v>
      </c>
      <c r="C117" s="12" t="s">
        <v>203</v>
      </c>
      <c r="D117" s="20">
        <v>16500</v>
      </c>
      <c r="E117" s="20" t="e">
        <f>VLOOKUP(F117,dialColor!$A$2:$B$9,2,FALSE)</f>
        <v>#N/A</v>
      </c>
      <c r="F117" s="8" t="s">
        <v>328</v>
      </c>
      <c r="G117" s="8">
        <f>VLOOKUP(H117,date!$A$2:$B$31,2,FALSE)</f>
        <v>22</v>
      </c>
      <c r="H117" s="12">
        <v>2015</v>
      </c>
      <c r="I117" s="8">
        <v>0</v>
      </c>
      <c r="J117" s="8">
        <v>1</v>
      </c>
      <c r="K117" s="8">
        <f>+VLOOKUP(L117,caseMaterial!$A$2:$B$15,2,0)</f>
        <v>7</v>
      </c>
      <c r="L117" s="8" t="s">
        <v>201</v>
      </c>
      <c r="M117" s="8" t="e">
        <f>VLOOKUP(N117,strapMaterial!$A$2:$B$14,2,FALSE)</f>
        <v>#N/A</v>
      </c>
      <c r="N117" s="8" t="s">
        <v>325</v>
      </c>
      <c r="O117" s="8">
        <f>VLOOKUP(P117,movement!$A$2:$B$5,2,FALSE)</f>
        <v>3</v>
      </c>
      <c r="P117" s="8" t="s">
        <v>330</v>
      </c>
      <c r="Q117" s="8" t="e">
        <f>VLOOKUP(R117,waterResistance!$A$2:$B$13,2,FALSE)</f>
        <v>#N/A</v>
      </c>
      <c r="R117" s="8" t="s">
        <v>327</v>
      </c>
      <c r="S117" s="21">
        <v>38</v>
      </c>
      <c r="T117" s="23">
        <v>45078</v>
      </c>
      <c r="U117" s="21">
        <f>VLOOKUP(V117,bandWidth!$A$2:$B$15,2,FALSE)</f>
        <v>6</v>
      </c>
      <c r="V117" s="8">
        <v>20</v>
      </c>
      <c r="W117" s="8" t="e">
        <f>VLOOKUP(X117,dialMaterial!$A$2:$B$5,2,FALSE)</f>
        <v>#N/A</v>
      </c>
      <c r="X117" s="8" t="s">
        <v>319</v>
      </c>
    </row>
    <row r="118" customHeight="1" spans="1:24">
      <c r="A118">
        <f>VLOOKUP(B118,brand!$A$2:$B$38,2,FALSE)</f>
        <v>7</v>
      </c>
      <c r="B118" s="8" t="s">
        <v>52</v>
      </c>
      <c r="C118" s="12" t="s">
        <v>53</v>
      </c>
      <c r="D118" s="20">
        <v>1200</v>
      </c>
      <c r="E118" s="20" t="e">
        <f>VLOOKUP(F118,dialColor!$A$2:$B$9,2,FALSE)</f>
        <v>#N/A</v>
      </c>
      <c r="F118" s="8" t="s">
        <v>337</v>
      </c>
      <c r="G118" s="8">
        <f>VLOOKUP(H118,date!$A$2:$B$31,2,FALSE)</f>
        <v>17</v>
      </c>
      <c r="H118" s="12">
        <v>2011</v>
      </c>
      <c r="I118" s="8">
        <v>1</v>
      </c>
      <c r="J118" s="8">
        <v>0</v>
      </c>
      <c r="K118" s="8">
        <f>+VLOOKUP(L118,caseMaterial!$A$2:$B$15,2,0)</f>
        <v>1</v>
      </c>
      <c r="L118" s="8" t="s">
        <v>17</v>
      </c>
      <c r="M118" s="8" t="e">
        <f>VLOOKUP(N118,strapMaterial!$A$2:$B$14,2,FALSE)</f>
        <v>#N/A</v>
      </c>
      <c r="N118" s="8" t="s">
        <v>346</v>
      </c>
      <c r="O118" s="8">
        <f>VLOOKUP(P118,movement!$A$2:$B$5,2,FALSE)</f>
        <v>1</v>
      </c>
      <c r="P118" s="8" t="s">
        <v>317</v>
      </c>
      <c r="Q118" s="8" t="e">
        <f>VLOOKUP(R118,waterResistance!$A$2:$B$13,2,FALSE)</f>
        <v>#N/A</v>
      </c>
      <c r="R118" s="8" t="s">
        <v>331</v>
      </c>
      <c r="S118" s="21" t="s">
        <v>56</v>
      </c>
      <c r="T118" s="23">
        <v>45267</v>
      </c>
      <c r="U118" s="21">
        <f>VLOOKUP(V118,bandWidth!$A$2:$B$15,2,FALSE)</f>
        <v>6</v>
      </c>
      <c r="V118" s="8">
        <v>20</v>
      </c>
      <c r="W118" s="8" t="e">
        <f>VLOOKUP(X118,dialMaterial!$A$2:$B$5,2,FALSE)</f>
        <v>#N/A</v>
      </c>
      <c r="X118" s="8" t="s">
        <v>319</v>
      </c>
    </row>
    <row r="119" customHeight="1" spans="1:24">
      <c r="A119">
        <f>VLOOKUP(B119,brand!$A$2:$B$38,2,FALSE)</f>
        <v>18</v>
      </c>
      <c r="B119" s="8" t="s">
        <v>98</v>
      </c>
      <c r="C119" s="12" t="s">
        <v>204</v>
      </c>
      <c r="D119" s="20">
        <v>6500</v>
      </c>
      <c r="E119" s="20" t="e">
        <f>VLOOKUP(F119,dialColor!$A$2:$B$9,2,FALSE)</f>
        <v>#N/A</v>
      </c>
      <c r="F119" s="8" t="s">
        <v>315</v>
      </c>
      <c r="G119" s="8">
        <f>VLOOKUP(H119,date!$A$2:$B$31,2,FALSE)</f>
        <v>25</v>
      </c>
      <c r="H119" s="12">
        <v>2018</v>
      </c>
      <c r="I119" s="8">
        <v>1</v>
      </c>
      <c r="J119" s="8">
        <v>1</v>
      </c>
      <c r="K119" s="8">
        <f>+VLOOKUP(L119,caseMaterial!$A$2:$B$15,2,0)</f>
        <v>1</v>
      </c>
      <c r="L119" s="8" t="s">
        <v>17</v>
      </c>
      <c r="M119" s="8" t="e">
        <f>VLOOKUP(N119,strapMaterial!$A$2:$B$14,2,FALSE)</f>
        <v>#N/A</v>
      </c>
      <c r="N119" s="8" t="s">
        <v>325</v>
      </c>
      <c r="O119" s="8">
        <f>VLOOKUP(P119,movement!$A$2:$B$5,2,FALSE)</f>
        <v>1</v>
      </c>
      <c r="P119" s="8" t="s">
        <v>317</v>
      </c>
      <c r="Q119" s="8" t="e">
        <f>VLOOKUP(R119,waterResistance!$A$2:$B$13,2,FALSE)</f>
        <v>#N/A</v>
      </c>
      <c r="R119" s="8" t="s">
        <v>327</v>
      </c>
      <c r="S119" s="21">
        <v>38</v>
      </c>
      <c r="T119" s="23">
        <v>45232</v>
      </c>
      <c r="U119" s="21">
        <f>VLOOKUP(V119,bandWidth!$A$2:$B$15,2,FALSE)</f>
        <v>6</v>
      </c>
      <c r="V119" s="8">
        <v>20</v>
      </c>
      <c r="W119" s="8" t="e">
        <f>VLOOKUP(X119,dialMaterial!$A$2:$B$5,2,FALSE)</f>
        <v>#N/A</v>
      </c>
      <c r="X119" s="8" t="s">
        <v>319</v>
      </c>
    </row>
    <row r="120" customHeight="1" spans="1:24">
      <c r="A120">
        <f>VLOOKUP(B120,brand!$A$2:$B$38,2,FALSE)</f>
        <v>20</v>
      </c>
      <c r="B120" s="8" t="s">
        <v>105</v>
      </c>
      <c r="C120" s="12" t="s">
        <v>122</v>
      </c>
      <c r="D120" s="20">
        <v>9800</v>
      </c>
      <c r="E120" s="20" t="e">
        <f>VLOOKUP(F120,dialColor!$A$2:$B$9,2,FALSE)</f>
        <v>#N/A</v>
      </c>
      <c r="F120" s="8" t="s">
        <v>337</v>
      </c>
      <c r="G120" s="8">
        <f>VLOOKUP(H120,date!$A$2:$B$31,2,FALSE)</f>
        <v>9</v>
      </c>
      <c r="H120" s="12">
        <v>2003</v>
      </c>
      <c r="I120" s="8">
        <v>0</v>
      </c>
      <c r="J120" s="8">
        <v>0</v>
      </c>
      <c r="K120" s="8">
        <f>+VLOOKUP(L120,caseMaterial!$A$2:$B$15,2,0)</f>
        <v>1</v>
      </c>
      <c r="L120" s="8" t="s">
        <v>17</v>
      </c>
      <c r="M120" s="8" t="e">
        <f>VLOOKUP(N120,strapMaterial!$A$2:$B$14,2,FALSE)</f>
        <v>#N/A</v>
      </c>
      <c r="N120" s="8" t="s">
        <v>325</v>
      </c>
      <c r="O120" s="8">
        <f>VLOOKUP(P120,movement!$A$2:$B$5,2,FALSE)</f>
        <v>1</v>
      </c>
      <c r="P120" s="8" t="s">
        <v>317</v>
      </c>
      <c r="Q120" s="8" t="e">
        <f>VLOOKUP(R120,waterResistance!$A$2:$B$13,2,FALSE)</f>
        <v>#N/A</v>
      </c>
      <c r="R120" s="8" t="s">
        <v>327</v>
      </c>
      <c r="S120" s="21">
        <v>41</v>
      </c>
      <c r="T120" s="23">
        <v>45263</v>
      </c>
      <c r="U120" s="21">
        <f>VLOOKUP(V120,bandWidth!$A$2:$B$15,2,FALSE)</f>
        <v>9</v>
      </c>
      <c r="V120" s="8">
        <v>22</v>
      </c>
      <c r="W120" s="8" t="e">
        <f>VLOOKUP(X120,dialMaterial!$A$2:$B$5,2,FALSE)</f>
        <v>#N/A</v>
      </c>
      <c r="X120" s="8" t="s">
        <v>319</v>
      </c>
    </row>
    <row r="121" customHeight="1" spans="1:24">
      <c r="A121">
        <f>VLOOKUP(B121,brand!$A$2:$B$38,2,FALSE)</f>
        <v>22</v>
      </c>
      <c r="B121" s="8" t="s">
        <v>125</v>
      </c>
      <c r="C121" s="12" t="s">
        <v>126</v>
      </c>
      <c r="D121" s="20">
        <v>16800</v>
      </c>
      <c r="E121" s="20" t="e">
        <f>VLOOKUP(F121,dialColor!$A$2:$B$9,2,FALSE)</f>
        <v>#N/A</v>
      </c>
      <c r="F121" s="8" t="s">
        <v>315</v>
      </c>
      <c r="G121" s="8">
        <f>VLOOKUP(H121,date!$A$2:$B$31,2,FALSE)</f>
        <v>24</v>
      </c>
      <c r="H121" s="12">
        <v>2017</v>
      </c>
      <c r="I121" s="8">
        <v>1</v>
      </c>
      <c r="J121" s="8">
        <v>0</v>
      </c>
      <c r="K121" s="8">
        <f>+VLOOKUP(L121,caseMaterial!$A$2:$B$15,2,0)</f>
        <v>2</v>
      </c>
      <c r="L121" s="8" t="s">
        <v>25</v>
      </c>
      <c r="M121" s="8" t="e">
        <f>VLOOKUP(N121,strapMaterial!$A$2:$B$14,2,FALSE)</f>
        <v>#N/A</v>
      </c>
      <c r="N121" s="8" t="s">
        <v>322</v>
      </c>
      <c r="O121" s="8">
        <f>VLOOKUP(P121,movement!$A$2:$B$5,2,FALSE)</f>
        <v>1</v>
      </c>
      <c r="P121" s="8" t="s">
        <v>317</v>
      </c>
      <c r="Q121" s="8" t="e">
        <f>VLOOKUP(R121,waterResistance!$A$2:$B$13,2,FALSE)</f>
        <v>#N/A</v>
      </c>
      <c r="R121" s="8" t="s">
        <v>318</v>
      </c>
      <c r="S121" s="21">
        <v>45</v>
      </c>
      <c r="T121" s="21" t="s">
        <v>139</v>
      </c>
      <c r="U121" s="21">
        <f>VLOOKUP(V121,bandWidth!$A$2:$B$15,2,FALSE)</f>
        <v>10</v>
      </c>
      <c r="V121" s="8">
        <v>23</v>
      </c>
      <c r="W121" s="8" t="e">
        <f>VLOOKUP(X121,dialMaterial!$A$2:$B$5,2,FALSE)</f>
        <v>#N/A</v>
      </c>
      <c r="X121" s="8" t="s">
        <v>319</v>
      </c>
    </row>
    <row r="122" customHeight="1" spans="1:24">
      <c r="A122">
        <f>VLOOKUP(B122,brand!$A$2:$B$38,2,FALSE)</f>
        <v>16</v>
      </c>
      <c r="B122" s="8" t="s">
        <v>83</v>
      </c>
      <c r="C122" s="12" t="s">
        <v>84</v>
      </c>
      <c r="D122" s="20">
        <v>19800</v>
      </c>
      <c r="E122" s="20" t="e">
        <f>VLOOKUP(F122,dialColor!$A$2:$B$9,2,FALSE)</f>
        <v>#N/A</v>
      </c>
      <c r="F122" s="8" t="s">
        <v>315</v>
      </c>
      <c r="G122" s="8">
        <f>VLOOKUP(H122,date!$A$2:$B$31,2,FALSE)</f>
        <v>15</v>
      </c>
      <c r="H122" s="12">
        <v>2009</v>
      </c>
      <c r="I122" s="8">
        <v>1</v>
      </c>
      <c r="J122" s="8">
        <v>1</v>
      </c>
      <c r="K122" s="8">
        <f>+VLOOKUP(L122,caseMaterial!$A$2:$B$15,2,0)</f>
        <v>1</v>
      </c>
      <c r="L122" s="8" t="s">
        <v>17</v>
      </c>
      <c r="M122" s="8" t="e">
        <f>VLOOKUP(N122,strapMaterial!$A$2:$B$14,2,FALSE)</f>
        <v>#N/A</v>
      </c>
      <c r="N122" s="8" t="s">
        <v>316</v>
      </c>
      <c r="O122" s="8">
        <f>VLOOKUP(P122,movement!$A$2:$B$5,2,FALSE)</f>
        <v>1</v>
      </c>
      <c r="P122" s="8" t="s">
        <v>317</v>
      </c>
      <c r="Q122" s="8" t="e">
        <f>VLOOKUP(R122,waterResistance!$A$2:$B$13,2,FALSE)</f>
        <v>#N/A</v>
      </c>
      <c r="R122" s="8" t="s">
        <v>335</v>
      </c>
      <c r="S122" s="21">
        <v>41</v>
      </c>
      <c r="T122" s="23">
        <v>45174</v>
      </c>
      <c r="U122" s="21">
        <f>VLOOKUP(V122,bandWidth!$A$2:$B$15,2,FALSE)</f>
        <v>6</v>
      </c>
      <c r="V122" s="8">
        <v>20</v>
      </c>
      <c r="W122" s="8" t="e">
        <f>VLOOKUP(X122,dialMaterial!$A$2:$B$5,2,FALSE)</f>
        <v>#N/A</v>
      </c>
      <c r="X122" s="8" t="s">
        <v>319</v>
      </c>
    </row>
    <row r="123" customHeight="1" spans="1:24">
      <c r="A123">
        <f>VLOOKUP(B123,brand!$A$2:$B$38,2,FALSE)</f>
        <v>32</v>
      </c>
      <c r="B123" s="8" t="s">
        <v>154</v>
      </c>
      <c r="C123" s="12" t="s">
        <v>155</v>
      </c>
      <c r="D123" s="20">
        <v>47000</v>
      </c>
      <c r="E123" s="20" t="e">
        <f>VLOOKUP(F123,dialColor!$A$2:$B$9,2,FALSE)</f>
        <v>#N/A</v>
      </c>
      <c r="F123" s="8" t="s">
        <v>337</v>
      </c>
      <c r="G123" s="8">
        <f>VLOOKUP(H123,date!$A$2:$B$31,2,FALSE)</f>
        <v>17</v>
      </c>
      <c r="H123" s="12">
        <v>2011</v>
      </c>
      <c r="I123" s="8">
        <v>0</v>
      </c>
      <c r="J123" s="8">
        <v>0</v>
      </c>
      <c r="K123" s="8">
        <f>+VLOOKUP(L123,caseMaterial!$A$2:$B$15,2,0)</f>
        <v>1</v>
      </c>
      <c r="L123" s="8" t="s">
        <v>17</v>
      </c>
      <c r="M123" s="8" t="e">
        <f>VLOOKUP(N123,strapMaterial!$A$2:$B$14,2,FALSE)</f>
        <v>#N/A</v>
      </c>
      <c r="N123" s="8" t="s">
        <v>316</v>
      </c>
      <c r="O123" s="8">
        <f>VLOOKUP(P123,movement!$A$2:$B$5,2,FALSE)</f>
        <v>1</v>
      </c>
      <c r="P123" s="8" t="s">
        <v>317</v>
      </c>
      <c r="Q123" s="8" t="e">
        <f>VLOOKUP(R123,waterResistance!$A$2:$B$13,2,FALSE)</f>
        <v>#N/A</v>
      </c>
      <c r="R123" s="8" t="s">
        <v>344</v>
      </c>
      <c r="S123" s="21" t="s">
        <v>161</v>
      </c>
      <c r="T123" s="23">
        <v>45141</v>
      </c>
      <c r="U123" s="21">
        <f>VLOOKUP(V123,bandWidth!$A$2:$B$15,2,FALSE)</f>
        <v>6</v>
      </c>
      <c r="V123" s="8">
        <v>20</v>
      </c>
      <c r="W123" s="8" t="e">
        <f>VLOOKUP(X123,dialMaterial!$A$2:$B$5,2,FALSE)</f>
        <v>#N/A</v>
      </c>
      <c r="X123" s="8" t="s">
        <v>319</v>
      </c>
    </row>
    <row r="124" customHeight="1" spans="1:24">
      <c r="A124">
        <f>VLOOKUP(B124,brand!$A$2:$B$38,2,FALSE)</f>
        <v>15</v>
      </c>
      <c r="B124" s="8" t="s">
        <v>78</v>
      </c>
      <c r="C124" s="12" t="s">
        <v>79</v>
      </c>
      <c r="D124" s="20">
        <v>19000</v>
      </c>
      <c r="E124" s="20" t="e">
        <f>VLOOKUP(F124,dialColor!$A$2:$B$9,2,FALSE)</f>
        <v>#N/A</v>
      </c>
      <c r="F124" s="8" t="s">
        <v>324</v>
      </c>
      <c r="G124" s="8">
        <f>VLOOKUP(H124,date!$A$2:$B$31,2,FALSE)</f>
        <v>27</v>
      </c>
      <c r="H124" s="12">
        <v>2020</v>
      </c>
      <c r="I124" s="8">
        <v>1</v>
      </c>
      <c r="J124" s="8">
        <v>0</v>
      </c>
      <c r="K124" s="8">
        <f>+VLOOKUP(L124,caseMaterial!$A$2:$B$15,2,0)</f>
        <v>5</v>
      </c>
      <c r="L124" s="8" t="s">
        <v>132</v>
      </c>
      <c r="M124" s="8" t="e">
        <f>VLOOKUP(N124,strapMaterial!$A$2:$B$14,2,FALSE)</f>
        <v>#N/A</v>
      </c>
      <c r="N124" s="8" t="s">
        <v>325</v>
      </c>
      <c r="O124" s="8">
        <f>VLOOKUP(P124,movement!$A$2:$B$5,2,FALSE)</f>
        <v>1</v>
      </c>
      <c r="P124" s="8" t="s">
        <v>317</v>
      </c>
      <c r="Q124" s="8" t="e">
        <f>VLOOKUP(R124,waterResistance!$A$2:$B$13,2,FALSE)</f>
        <v>#N/A</v>
      </c>
      <c r="R124" s="8" t="s">
        <v>327</v>
      </c>
      <c r="S124" s="21">
        <v>40</v>
      </c>
      <c r="T124" s="23">
        <v>45085</v>
      </c>
      <c r="U124" s="21">
        <f>VLOOKUP(V124,bandWidth!$A$2:$B$15,2,FALSE)</f>
        <v>6</v>
      </c>
      <c r="V124" s="8">
        <v>20</v>
      </c>
      <c r="W124" s="8" t="e">
        <f>VLOOKUP(X124,dialMaterial!$A$2:$B$5,2,FALSE)</f>
        <v>#N/A</v>
      </c>
      <c r="X124" s="8" t="s">
        <v>319</v>
      </c>
    </row>
    <row r="125" customHeight="1" spans="1:24">
      <c r="A125">
        <f>VLOOKUP(B125,brand!$A$2:$B$38,2,FALSE)</f>
        <v>17</v>
      </c>
      <c r="B125" s="8" t="s">
        <v>87</v>
      </c>
      <c r="C125" s="12" t="s">
        <v>206</v>
      </c>
      <c r="D125" s="20">
        <v>18500</v>
      </c>
      <c r="E125" s="20" t="e">
        <f>VLOOKUP(F125,dialColor!$A$2:$B$9,2,FALSE)</f>
        <v>#N/A</v>
      </c>
      <c r="F125" s="8" t="s">
        <v>328</v>
      </c>
      <c r="G125" s="8">
        <f>VLOOKUP(H125,date!$A$2:$B$31,2,FALSE)</f>
        <v>30</v>
      </c>
      <c r="H125" s="12">
        <v>2023</v>
      </c>
      <c r="I125" s="8">
        <v>1</v>
      </c>
      <c r="J125" s="8">
        <v>1</v>
      </c>
      <c r="K125" s="8">
        <f>+VLOOKUP(L125,caseMaterial!$A$2:$B$15,2,0)</f>
        <v>3</v>
      </c>
      <c r="L125" s="8" t="s">
        <v>81</v>
      </c>
      <c r="M125" s="8" t="e">
        <f>VLOOKUP(N125,strapMaterial!$A$2:$B$14,2,FALSE)</f>
        <v>#N/A</v>
      </c>
      <c r="N125" s="8" t="s">
        <v>325</v>
      </c>
      <c r="O125" s="8">
        <f>VLOOKUP(P125,movement!$A$2:$B$5,2,FALSE)</f>
        <v>3</v>
      </c>
      <c r="P125" s="8" t="s">
        <v>330</v>
      </c>
      <c r="Q125" s="8" t="e">
        <f>VLOOKUP(R125,waterResistance!$A$2:$B$13,2,FALSE)</f>
        <v>#N/A</v>
      </c>
      <c r="R125" s="8" t="s">
        <v>327</v>
      </c>
      <c r="S125" s="21">
        <v>40</v>
      </c>
      <c r="T125" s="21" t="s">
        <v>207</v>
      </c>
      <c r="U125" s="21">
        <f>VLOOKUP(V125,bandWidth!$A$2:$B$15,2,FALSE)</f>
        <v>6</v>
      </c>
      <c r="V125" s="8">
        <v>20</v>
      </c>
      <c r="W125" s="8" t="e">
        <f>VLOOKUP(X125,dialMaterial!$A$2:$B$5,2,FALSE)</f>
        <v>#N/A</v>
      </c>
      <c r="X125" s="8" t="s">
        <v>319</v>
      </c>
    </row>
    <row r="126" customHeight="1" spans="1:24">
      <c r="A126">
        <f>VLOOKUP(B126,brand!$A$2:$B$38,2,FALSE)</f>
        <v>28</v>
      </c>
      <c r="B126" s="8" t="s">
        <v>144</v>
      </c>
      <c r="C126" s="12" t="s">
        <v>145</v>
      </c>
      <c r="D126" s="20">
        <v>5800</v>
      </c>
      <c r="E126" s="20" t="e">
        <f>VLOOKUP(F126,dialColor!$A$2:$B$9,2,FALSE)</f>
        <v>#N/A</v>
      </c>
      <c r="F126" s="8" t="s">
        <v>315</v>
      </c>
      <c r="G126" s="8">
        <f>VLOOKUP(H126,date!$A$2:$B$31,2,FALSE)</f>
        <v>7</v>
      </c>
      <c r="H126" s="12">
        <v>2001</v>
      </c>
      <c r="I126" s="8">
        <v>1</v>
      </c>
      <c r="J126" s="8">
        <v>1</v>
      </c>
      <c r="K126" s="8">
        <f>+VLOOKUP(L126,caseMaterial!$A$2:$B$15,2,0)</f>
        <v>1</v>
      </c>
      <c r="L126" s="8" t="s">
        <v>17</v>
      </c>
      <c r="M126" s="8" t="e">
        <f>VLOOKUP(N126,strapMaterial!$A$2:$B$14,2,FALSE)</f>
        <v>#N/A</v>
      </c>
      <c r="N126" s="8" t="s">
        <v>325</v>
      </c>
      <c r="O126" s="8">
        <f>VLOOKUP(P126,movement!$A$2:$B$5,2,FALSE)</f>
        <v>1</v>
      </c>
      <c r="P126" s="8" t="s">
        <v>317</v>
      </c>
      <c r="Q126" s="8" t="e">
        <f>VLOOKUP(R126,waterResistance!$A$2:$B$13,2,FALSE)</f>
        <v>#N/A</v>
      </c>
      <c r="R126" s="8" t="s">
        <v>335</v>
      </c>
      <c r="S126" s="21">
        <v>44</v>
      </c>
      <c r="T126" s="21" t="s">
        <v>208</v>
      </c>
      <c r="U126" s="21">
        <f>VLOOKUP(V126,bandWidth!$A$2:$B$15,2,FALSE)</f>
        <v>9</v>
      </c>
      <c r="V126" s="8">
        <v>22</v>
      </c>
      <c r="W126" s="8" t="e">
        <f>VLOOKUP(X126,dialMaterial!$A$2:$B$5,2,FALSE)</f>
        <v>#N/A</v>
      </c>
      <c r="X126" s="8" t="s">
        <v>319</v>
      </c>
    </row>
    <row r="127" customHeight="1" spans="1:24">
      <c r="A127">
        <f>VLOOKUP(B127,brand!$A$2:$B$38,2,FALSE)</f>
        <v>11</v>
      </c>
      <c r="B127" s="8" t="s">
        <v>67</v>
      </c>
      <c r="C127" s="12" t="s">
        <v>209</v>
      </c>
      <c r="D127" s="20">
        <v>2200</v>
      </c>
      <c r="E127" s="20" t="e">
        <f>VLOOKUP(F127,dialColor!$A$2:$B$9,2,FALSE)</f>
        <v>#N/A</v>
      </c>
      <c r="F127" s="8" t="s">
        <v>315</v>
      </c>
      <c r="G127" s="8">
        <f>VLOOKUP(H127,date!$A$2:$B$31,2,FALSE)</f>
        <v>2</v>
      </c>
      <c r="H127" s="12">
        <v>1996</v>
      </c>
      <c r="I127" s="8">
        <v>0</v>
      </c>
      <c r="J127" s="8">
        <v>1</v>
      </c>
      <c r="K127" s="8">
        <f>+VLOOKUP(L127,caseMaterial!$A$2:$B$15,2,0)</f>
        <v>1</v>
      </c>
      <c r="L127" s="8" t="s">
        <v>17</v>
      </c>
      <c r="M127" s="8" t="e">
        <f>VLOOKUP(N127,strapMaterial!$A$2:$B$14,2,FALSE)</f>
        <v>#N/A</v>
      </c>
      <c r="N127" s="8" t="s">
        <v>316</v>
      </c>
      <c r="O127" s="8">
        <f>VLOOKUP(P127,movement!$A$2:$B$5,2,FALSE)</f>
        <v>1</v>
      </c>
      <c r="P127" s="8" t="s">
        <v>317</v>
      </c>
      <c r="Q127" s="8" t="e">
        <f>VLOOKUP(R127,waterResistance!$A$2:$B$13,2,FALSE)</f>
        <v>#N/A</v>
      </c>
      <c r="R127" s="8" t="s">
        <v>318</v>
      </c>
      <c r="S127" s="21">
        <v>41</v>
      </c>
      <c r="T127" s="21" t="s">
        <v>210</v>
      </c>
      <c r="U127" s="21">
        <f>VLOOKUP(V127,bandWidth!$A$2:$B$15,2,FALSE)</f>
        <v>6</v>
      </c>
      <c r="V127" s="8">
        <v>20</v>
      </c>
      <c r="W127" s="8" t="e">
        <f>VLOOKUP(X127,dialMaterial!$A$2:$B$5,2,FALSE)</f>
        <v>#N/A</v>
      </c>
      <c r="X127" s="8" t="s">
        <v>319</v>
      </c>
    </row>
    <row r="128" customHeight="1" spans="1:24">
      <c r="A128">
        <f>VLOOKUP(B128,brand!$A$2:$B$38,2,FALSE)</f>
        <v>21</v>
      </c>
      <c r="B128" s="8" t="s">
        <v>114</v>
      </c>
      <c r="C128" s="12">
        <v>1858</v>
      </c>
      <c r="D128" s="20">
        <v>3500</v>
      </c>
      <c r="E128" s="20" t="e">
        <f>VLOOKUP(F128,dialColor!$A$2:$B$9,2,FALSE)</f>
        <v>#N/A</v>
      </c>
      <c r="F128" s="8" t="s">
        <v>315</v>
      </c>
      <c r="G128" s="8">
        <f>VLOOKUP(H128,date!$A$2:$B$31,2,FALSE)</f>
        <v>14</v>
      </c>
      <c r="H128" s="12">
        <v>2008</v>
      </c>
      <c r="I128" s="8">
        <v>1</v>
      </c>
      <c r="J128" s="8">
        <v>0</v>
      </c>
      <c r="K128" s="8">
        <f>+VLOOKUP(L128,caseMaterial!$A$2:$B$15,2,0)</f>
        <v>1</v>
      </c>
      <c r="L128" s="8" t="s">
        <v>17</v>
      </c>
      <c r="M128" s="8" t="e">
        <f>VLOOKUP(N128,strapMaterial!$A$2:$B$14,2,FALSE)</f>
        <v>#N/A</v>
      </c>
      <c r="N128" s="8" t="s">
        <v>325</v>
      </c>
      <c r="O128" s="8">
        <f>VLOOKUP(P128,movement!$A$2:$B$5,2,FALSE)</f>
        <v>3</v>
      </c>
      <c r="P128" s="8" t="s">
        <v>330</v>
      </c>
      <c r="Q128" s="8" t="e">
        <f>VLOOKUP(R128,waterResistance!$A$2:$B$13,2,FALSE)</f>
        <v>#N/A</v>
      </c>
      <c r="R128" s="8" t="s">
        <v>327</v>
      </c>
      <c r="S128" s="21">
        <v>44</v>
      </c>
      <c r="T128" s="23">
        <v>45263</v>
      </c>
      <c r="U128" s="21">
        <f>VLOOKUP(V128,bandWidth!$A$2:$B$15,2,FALSE)</f>
        <v>9</v>
      </c>
      <c r="V128" s="8">
        <v>22</v>
      </c>
      <c r="W128" s="8" t="e">
        <f>VLOOKUP(X128,dialMaterial!$A$2:$B$5,2,FALSE)</f>
        <v>#N/A</v>
      </c>
      <c r="X128" s="8" t="s">
        <v>319</v>
      </c>
    </row>
    <row r="129" customHeight="1" spans="1:24">
      <c r="A129">
        <f>VLOOKUP(B129,brand!$A$2:$B$38,2,FALSE)</f>
        <v>1</v>
      </c>
      <c r="B129" s="8" t="s">
        <v>14</v>
      </c>
      <c r="C129" s="12" t="s">
        <v>104</v>
      </c>
      <c r="D129" s="20">
        <v>9500</v>
      </c>
      <c r="E129" s="20" t="e">
        <f>VLOOKUP(F129,dialColor!$A$2:$B$9,2,FALSE)</f>
        <v>#N/A</v>
      </c>
      <c r="F129" s="8" t="s">
        <v>315</v>
      </c>
      <c r="G129" s="8">
        <f>VLOOKUP(H129,date!$A$2:$B$31,2,FALSE)</f>
        <v>7</v>
      </c>
      <c r="H129" s="12">
        <v>2001</v>
      </c>
      <c r="I129" s="8">
        <v>0</v>
      </c>
      <c r="J129" s="8">
        <v>1</v>
      </c>
      <c r="K129" s="8">
        <f>+VLOOKUP(L129,caseMaterial!$A$2:$B$15,2,0)</f>
        <v>1</v>
      </c>
      <c r="L129" s="8" t="s">
        <v>17</v>
      </c>
      <c r="M129" s="8" t="e">
        <f>VLOOKUP(N129,strapMaterial!$A$2:$B$14,2,FALSE)</f>
        <v>#N/A</v>
      </c>
      <c r="N129" s="8" t="s">
        <v>316</v>
      </c>
      <c r="O129" s="8">
        <f>VLOOKUP(P129,movement!$A$2:$B$5,2,FALSE)</f>
        <v>1</v>
      </c>
      <c r="P129" s="8" t="s">
        <v>317</v>
      </c>
      <c r="Q129" s="8" t="e">
        <f>VLOOKUP(R129,waterResistance!$A$2:$B$13,2,FALSE)</f>
        <v>#N/A</v>
      </c>
      <c r="R129" s="8" t="s">
        <v>326</v>
      </c>
      <c r="S129" s="21">
        <v>40</v>
      </c>
      <c r="T129" s="23">
        <v>45265</v>
      </c>
      <c r="U129" s="21">
        <f>VLOOKUP(V129,bandWidth!$A$2:$B$15,2,FALSE)</f>
        <v>6</v>
      </c>
      <c r="V129" s="8">
        <v>20</v>
      </c>
      <c r="W129" s="8" t="e">
        <f>VLOOKUP(X129,dialMaterial!$A$2:$B$5,2,FALSE)</f>
        <v>#N/A</v>
      </c>
      <c r="X129" s="8" t="s">
        <v>319</v>
      </c>
    </row>
    <row r="130" customHeight="1" spans="1:24">
      <c r="A130">
        <f>VLOOKUP(B130,brand!$A$2:$B$38,2,FALSE)</f>
        <v>2</v>
      </c>
      <c r="B130" s="8" t="s">
        <v>22</v>
      </c>
      <c r="C130" s="12" t="s">
        <v>91</v>
      </c>
      <c r="D130" s="20">
        <v>4950</v>
      </c>
      <c r="E130" s="20" t="e">
        <f>VLOOKUP(F130,dialColor!$A$2:$B$9,2,FALSE)</f>
        <v>#N/A</v>
      </c>
      <c r="F130" s="8" t="s">
        <v>315</v>
      </c>
      <c r="G130" s="8">
        <f>VLOOKUP(H130,date!$A$2:$B$31,2,FALSE)</f>
        <v>7</v>
      </c>
      <c r="H130" s="12">
        <v>2001</v>
      </c>
      <c r="I130" s="8">
        <v>0</v>
      </c>
      <c r="J130" s="8">
        <v>0</v>
      </c>
      <c r="K130" s="8">
        <f>+VLOOKUP(L130,caseMaterial!$A$2:$B$15,2,0)</f>
        <v>1</v>
      </c>
      <c r="L130" s="8" t="s">
        <v>17</v>
      </c>
      <c r="M130" s="8" t="e">
        <f>VLOOKUP(N130,strapMaterial!$A$2:$B$14,2,FALSE)</f>
        <v>#N/A</v>
      </c>
      <c r="N130" s="8" t="s">
        <v>316</v>
      </c>
      <c r="O130" s="8">
        <f>VLOOKUP(P130,movement!$A$2:$B$5,2,FALSE)</f>
        <v>1</v>
      </c>
      <c r="P130" s="8" t="s">
        <v>317</v>
      </c>
      <c r="Q130" s="8" t="e">
        <f>VLOOKUP(R130,waterResistance!$A$2:$B$13,2,FALSE)</f>
        <v>#N/A</v>
      </c>
      <c r="R130" s="8" t="s">
        <v>335</v>
      </c>
      <c r="S130" s="21">
        <v>42</v>
      </c>
      <c r="T130" s="21" t="s">
        <v>146</v>
      </c>
      <c r="U130" s="21">
        <f>VLOOKUP(V130,bandWidth!$A$2:$B$15,2,FALSE)</f>
        <v>6</v>
      </c>
      <c r="V130" s="8">
        <v>20</v>
      </c>
      <c r="W130" s="8">
        <f>VLOOKUP(X130,dialMaterial!$A$2:$B$5,2,FALSE)</f>
        <v>2</v>
      </c>
      <c r="X130" s="8" t="s">
        <v>121</v>
      </c>
    </row>
    <row r="131" customHeight="1" spans="1:24">
      <c r="A131">
        <f>VLOOKUP(B131,brand!$A$2:$B$38,2,FALSE)</f>
        <v>32</v>
      </c>
      <c r="B131" s="8" t="s">
        <v>154</v>
      </c>
      <c r="C131" s="12" t="s">
        <v>155</v>
      </c>
      <c r="D131" s="20">
        <v>38000</v>
      </c>
      <c r="E131" s="20" t="e">
        <f>VLOOKUP(F131,dialColor!$A$2:$B$9,2,FALSE)</f>
        <v>#N/A</v>
      </c>
      <c r="F131" s="8" t="s">
        <v>337</v>
      </c>
      <c r="G131" s="8">
        <f>VLOOKUP(H131,date!$A$2:$B$31,2,FALSE)</f>
        <v>8</v>
      </c>
      <c r="H131" s="12">
        <v>2002</v>
      </c>
      <c r="I131" s="8">
        <v>0</v>
      </c>
      <c r="J131" s="8">
        <v>0</v>
      </c>
      <c r="K131" s="8">
        <f>+VLOOKUP(L131,caseMaterial!$A$2:$B$15,2,0)</f>
        <v>1</v>
      </c>
      <c r="L131" s="8" t="s">
        <v>17</v>
      </c>
      <c r="M131" s="8" t="e">
        <f>VLOOKUP(N131,strapMaterial!$A$2:$B$14,2,FALSE)</f>
        <v>#N/A</v>
      </c>
      <c r="N131" s="8" t="s">
        <v>316</v>
      </c>
      <c r="O131" s="8">
        <f>VLOOKUP(P131,movement!$A$2:$B$5,2,FALSE)</f>
        <v>1</v>
      </c>
      <c r="P131" s="8" t="s">
        <v>317</v>
      </c>
      <c r="Q131" s="8" t="e">
        <f>VLOOKUP(R131,waterResistance!$A$2:$B$13,2,FALSE)</f>
        <v>#N/A</v>
      </c>
      <c r="R131" s="8" t="s">
        <v>344</v>
      </c>
      <c r="S131" s="21" t="s">
        <v>161</v>
      </c>
      <c r="T131" s="23">
        <v>45141</v>
      </c>
      <c r="U131" s="21">
        <f>VLOOKUP(V131,bandWidth!$A$2:$B$15,2,FALSE)</f>
        <v>6</v>
      </c>
      <c r="V131" s="8">
        <v>20</v>
      </c>
      <c r="W131" s="8" t="e">
        <f>VLOOKUP(X131,dialMaterial!$A$2:$B$5,2,FALSE)</f>
        <v>#N/A</v>
      </c>
      <c r="X131" s="8" t="s">
        <v>319</v>
      </c>
    </row>
    <row r="132" customHeight="1" spans="1:24">
      <c r="A132">
        <f>VLOOKUP(B132,brand!$A$2:$B$38,2,FALSE)</f>
        <v>16</v>
      </c>
      <c r="B132" s="8" t="s">
        <v>83</v>
      </c>
      <c r="C132" s="12" t="s">
        <v>84</v>
      </c>
      <c r="D132" s="20">
        <v>22000</v>
      </c>
      <c r="E132" s="20" t="e">
        <f>VLOOKUP(F132,dialColor!$A$2:$B$9,2,FALSE)</f>
        <v>#N/A</v>
      </c>
      <c r="F132" s="8" t="s">
        <v>337</v>
      </c>
      <c r="G132" s="8">
        <f>VLOOKUP(H132,date!$A$2:$B$31,2,FALSE)</f>
        <v>7</v>
      </c>
      <c r="H132" s="12">
        <v>2001</v>
      </c>
      <c r="I132" s="8">
        <v>1</v>
      </c>
      <c r="J132" s="8">
        <v>1</v>
      </c>
      <c r="K132" s="8">
        <f>+VLOOKUP(L132,caseMaterial!$A$2:$B$15,2,0)</f>
        <v>1</v>
      </c>
      <c r="L132" s="8" t="s">
        <v>17</v>
      </c>
      <c r="M132" s="8" t="e">
        <f>VLOOKUP(N132,strapMaterial!$A$2:$B$14,2,FALSE)</f>
        <v>#N/A</v>
      </c>
      <c r="N132" s="8" t="s">
        <v>316</v>
      </c>
      <c r="O132" s="8">
        <f>VLOOKUP(P132,movement!$A$2:$B$5,2,FALSE)</f>
        <v>1</v>
      </c>
      <c r="P132" s="8" t="s">
        <v>317</v>
      </c>
      <c r="Q132" s="8" t="e">
        <f>VLOOKUP(R132,waterResistance!$A$2:$B$13,2,FALSE)</f>
        <v>#N/A</v>
      </c>
      <c r="R132" s="8" t="s">
        <v>335</v>
      </c>
      <c r="S132" s="21">
        <v>41</v>
      </c>
      <c r="T132" s="23">
        <v>45177</v>
      </c>
      <c r="U132" s="21">
        <f>VLOOKUP(V132,bandWidth!$A$2:$B$15,2,FALSE)</f>
        <v>6</v>
      </c>
      <c r="V132" s="8">
        <v>20</v>
      </c>
      <c r="W132" s="8" t="e">
        <f>VLOOKUP(X132,dialMaterial!$A$2:$B$5,2,FALSE)</f>
        <v>#N/A</v>
      </c>
      <c r="X132" s="8" t="s">
        <v>319</v>
      </c>
    </row>
    <row r="133" customHeight="1" spans="1:24">
      <c r="A133">
        <f>VLOOKUP(B133,brand!$A$2:$B$38,2,FALSE)</f>
        <v>20</v>
      </c>
      <c r="B133" s="8" t="s">
        <v>105</v>
      </c>
      <c r="C133" s="12" t="s">
        <v>122</v>
      </c>
      <c r="D133" s="20">
        <v>7500</v>
      </c>
      <c r="E133" s="20" t="e">
        <f>VLOOKUP(F133,dialColor!$A$2:$B$9,2,FALSE)</f>
        <v>#N/A</v>
      </c>
      <c r="F133" s="8" t="s">
        <v>328</v>
      </c>
      <c r="G133" s="8">
        <f>VLOOKUP(H133,date!$A$2:$B$31,2,FALSE)</f>
        <v>1</v>
      </c>
      <c r="H133" s="12">
        <v>1995</v>
      </c>
      <c r="I133" s="8">
        <v>1</v>
      </c>
      <c r="J133" s="8">
        <v>1</v>
      </c>
      <c r="K133" s="8">
        <f>+VLOOKUP(L133,caseMaterial!$A$2:$B$15,2,0)</f>
        <v>1</v>
      </c>
      <c r="L133" s="8" t="s">
        <v>17</v>
      </c>
      <c r="M133" s="8" t="e">
        <f>VLOOKUP(N133,strapMaterial!$A$2:$B$14,2,FALSE)</f>
        <v>#N/A</v>
      </c>
      <c r="N133" s="8" t="s">
        <v>325</v>
      </c>
      <c r="O133" s="8">
        <f>VLOOKUP(P133,movement!$A$2:$B$5,2,FALSE)</f>
        <v>1</v>
      </c>
      <c r="P133" s="8" t="s">
        <v>317</v>
      </c>
      <c r="Q133" s="8" t="e">
        <f>VLOOKUP(R133,waterResistance!$A$2:$B$13,2,FALSE)</f>
        <v>#N/A</v>
      </c>
      <c r="R133" s="8" t="s">
        <v>327</v>
      </c>
      <c r="S133" s="21">
        <v>41</v>
      </c>
      <c r="T133" s="23">
        <v>45263</v>
      </c>
      <c r="U133" s="21">
        <f>VLOOKUP(V133,bandWidth!$A$2:$B$15,2,FALSE)</f>
        <v>9</v>
      </c>
      <c r="V133" s="8">
        <v>22</v>
      </c>
      <c r="W133" s="8" t="e">
        <f>VLOOKUP(X133,dialMaterial!$A$2:$B$5,2,FALSE)</f>
        <v>#N/A</v>
      </c>
      <c r="X133" s="8" t="s">
        <v>319</v>
      </c>
    </row>
    <row r="134" customHeight="1" spans="1:24">
      <c r="A134">
        <f>VLOOKUP(B134,brand!$A$2:$B$38,2,FALSE)</f>
        <v>6</v>
      </c>
      <c r="B134" s="8" t="s">
        <v>46</v>
      </c>
      <c r="C134" s="12" t="s">
        <v>109</v>
      </c>
      <c r="D134" s="20">
        <v>8900</v>
      </c>
      <c r="E134" s="20" t="e">
        <f>VLOOKUP(F134,dialColor!$A$2:$B$9,2,FALSE)</f>
        <v>#N/A</v>
      </c>
      <c r="F134" s="8" t="s">
        <v>328</v>
      </c>
      <c r="G134" s="8">
        <f>VLOOKUP(H134,date!$A$2:$B$31,2,FALSE)</f>
        <v>5</v>
      </c>
      <c r="H134" s="12">
        <v>1999</v>
      </c>
      <c r="I134" s="8">
        <v>1</v>
      </c>
      <c r="J134" s="8">
        <v>1</v>
      </c>
      <c r="K134" s="8">
        <f>+VLOOKUP(L134,caseMaterial!$A$2:$B$15,2,0)</f>
        <v>1</v>
      </c>
      <c r="L134" s="8" t="s">
        <v>17</v>
      </c>
      <c r="M134" s="8" t="e">
        <f>VLOOKUP(N134,strapMaterial!$A$2:$B$14,2,FALSE)</f>
        <v>#N/A</v>
      </c>
      <c r="N134" s="8" t="s">
        <v>325</v>
      </c>
      <c r="O134" s="8">
        <f>VLOOKUP(P134,movement!$A$2:$B$5,2,FALSE)</f>
        <v>1</v>
      </c>
      <c r="P134" s="8" t="s">
        <v>317</v>
      </c>
      <c r="Q134" s="8" t="e">
        <f>VLOOKUP(R134,waterResistance!$A$2:$B$13,2,FALSE)</f>
        <v>#N/A</v>
      </c>
      <c r="R134" s="8" t="s">
        <v>335</v>
      </c>
      <c r="S134" s="21">
        <v>39</v>
      </c>
      <c r="T134" s="21" t="s">
        <v>111</v>
      </c>
      <c r="U134" s="21">
        <f>VLOOKUP(V134,bandWidth!$A$2:$B$15,2,FALSE)</f>
        <v>6</v>
      </c>
      <c r="V134" s="8">
        <v>20</v>
      </c>
      <c r="W134" s="8" t="e">
        <f>VLOOKUP(X134,dialMaterial!$A$2:$B$5,2,FALSE)</f>
        <v>#N/A</v>
      </c>
      <c r="X134" s="8" t="s">
        <v>319</v>
      </c>
    </row>
    <row r="135" customHeight="1" spans="1:24">
      <c r="A135">
        <f>VLOOKUP(B135,brand!$A$2:$B$38,2,FALSE)</f>
        <v>22</v>
      </c>
      <c r="B135" s="8" t="s">
        <v>125</v>
      </c>
      <c r="C135" s="12" t="s">
        <v>126</v>
      </c>
      <c r="D135" s="20">
        <v>13900</v>
      </c>
      <c r="E135" s="20" t="e">
        <f>VLOOKUP(F135,dialColor!$A$2:$B$9,2,FALSE)</f>
        <v>#N/A</v>
      </c>
      <c r="F135" s="8" t="s">
        <v>315</v>
      </c>
      <c r="G135" s="8">
        <f>VLOOKUP(H135,date!$A$2:$B$31,2,FALSE)</f>
        <v>12</v>
      </c>
      <c r="H135" s="12">
        <v>2006</v>
      </c>
      <c r="I135" s="8">
        <v>1</v>
      </c>
      <c r="J135" s="8">
        <v>0</v>
      </c>
      <c r="K135" s="8">
        <f>+VLOOKUP(L135,caseMaterial!$A$2:$B$15,2,0)</f>
        <v>1</v>
      </c>
      <c r="L135" s="8" t="s">
        <v>17</v>
      </c>
      <c r="M135" s="8" t="e">
        <f>VLOOKUP(N135,strapMaterial!$A$2:$B$14,2,FALSE)</f>
        <v>#N/A</v>
      </c>
      <c r="N135" s="8" t="s">
        <v>345</v>
      </c>
      <c r="O135" s="8">
        <f>VLOOKUP(P135,movement!$A$2:$B$5,2,FALSE)</f>
        <v>1</v>
      </c>
      <c r="P135" s="8" t="s">
        <v>317</v>
      </c>
      <c r="Q135" s="8" t="e">
        <f>VLOOKUP(R135,waterResistance!$A$2:$B$13,2,FALSE)</f>
        <v>#N/A</v>
      </c>
      <c r="R135" s="8" t="s">
        <v>318</v>
      </c>
      <c r="S135" s="21">
        <v>45</v>
      </c>
      <c r="T135" s="21" t="s">
        <v>128</v>
      </c>
      <c r="U135" s="21">
        <f>VLOOKUP(V135,bandWidth!$A$2:$B$15,2,FALSE)</f>
        <v>10</v>
      </c>
      <c r="V135" s="8">
        <v>23</v>
      </c>
      <c r="W135" s="8" t="e">
        <f>VLOOKUP(X135,dialMaterial!$A$2:$B$5,2,FALSE)</f>
        <v>#N/A</v>
      </c>
      <c r="X135" s="8" t="s">
        <v>319</v>
      </c>
    </row>
    <row r="136" customHeight="1" spans="1:24">
      <c r="A136">
        <f>VLOOKUP(B136,brand!$A$2:$B$38,2,FALSE)</f>
        <v>15</v>
      </c>
      <c r="B136" s="8" t="s">
        <v>78</v>
      </c>
      <c r="C136" s="12" t="s">
        <v>79</v>
      </c>
      <c r="D136" s="20">
        <v>20500</v>
      </c>
      <c r="E136" s="20" t="e">
        <f>VLOOKUP(F136,dialColor!$A$2:$B$9,2,FALSE)</f>
        <v>#N/A</v>
      </c>
      <c r="F136" s="8" t="s">
        <v>328</v>
      </c>
      <c r="G136" s="8">
        <f>VLOOKUP(H136,date!$A$2:$B$31,2,FALSE)</f>
        <v>10</v>
      </c>
      <c r="H136" s="12">
        <v>2004</v>
      </c>
      <c r="I136" s="8">
        <v>0</v>
      </c>
      <c r="J136" s="8">
        <v>1</v>
      </c>
      <c r="K136" s="8">
        <f>+VLOOKUP(L136,caseMaterial!$A$2:$B$15,2,0)</f>
        <v>6</v>
      </c>
      <c r="L136" s="8" t="s">
        <v>198</v>
      </c>
      <c r="M136" s="8" t="e">
        <f>VLOOKUP(N136,strapMaterial!$A$2:$B$14,2,FALSE)</f>
        <v>#N/A</v>
      </c>
      <c r="N136" s="8" t="s">
        <v>325</v>
      </c>
      <c r="O136" s="8">
        <f>VLOOKUP(P136,movement!$A$2:$B$5,2,FALSE)</f>
        <v>3</v>
      </c>
      <c r="P136" s="8" t="s">
        <v>330</v>
      </c>
      <c r="Q136" s="8" t="e">
        <f>VLOOKUP(R136,waterResistance!$A$2:$B$13,2,FALSE)</f>
        <v>#N/A</v>
      </c>
      <c r="R136" s="8" t="s">
        <v>327</v>
      </c>
      <c r="S136" s="21">
        <v>40</v>
      </c>
      <c r="T136" s="23">
        <v>45085</v>
      </c>
      <c r="U136" s="21">
        <f>VLOOKUP(V136,bandWidth!$A$2:$B$15,2,FALSE)</f>
        <v>6</v>
      </c>
      <c r="V136" s="8">
        <v>20</v>
      </c>
      <c r="W136" s="8" t="e">
        <f>VLOOKUP(X136,dialMaterial!$A$2:$B$5,2,FALSE)</f>
        <v>#N/A</v>
      </c>
      <c r="X136" s="8" t="s">
        <v>319</v>
      </c>
    </row>
    <row r="137" customHeight="1" spans="1:24">
      <c r="A137">
        <f>VLOOKUP(B137,brand!$A$2:$B$38,2,FALSE)</f>
        <v>25</v>
      </c>
      <c r="B137" s="8" t="s">
        <v>135</v>
      </c>
      <c r="C137" s="12" t="s">
        <v>136</v>
      </c>
      <c r="D137" s="20">
        <v>9500</v>
      </c>
      <c r="E137" s="20" t="e">
        <f>VLOOKUP(F137,dialColor!$A$2:$B$9,2,FALSE)</f>
        <v>#N/A</v>
      </c>
      <c r="F137" s="8" t="s">
        <v>337</v>
      </c>
      <c r="G137" s="8">
        <f>VLOOKUP(H137,date!$A$2:$B$31,2,FALSE)</f>
        <v>9</v>
      </c>
      <c r="H137" s="12">
        <v>2003</v>
      </c>
      <c r="I137" s="8">
        <v>1</v>
      </c>
      <c r="J137" s="8">
        <v>0</v>
      </c>
      <c r="K137" s="8">
        <f>+VLOOKUP(L137,caseMaterial!$A$2:$B$15,2,0)</f>
        <v>2</v>
      </c>
      <c r="L137" s="8" t="s">
        <v>25</v>
      </c>
      <c r="M137" s="8" t="e">
        <f>VLOOKUP(N137,strapMaterial!$A$2:$B$14,2,FALSE)</f>
        <v>#N/A</v>
      </c>
      <c r="N137" s="8" t="s">
        <v>322</v>
      </c>
      <c r="O137" s="8">
        <f>VLOOKUP(P137,movement!$A$2:$B$5,2,FALSE)</f>
        <v>1</v>
      </c>
      <c r="P137" s="8" t="s">
        <v>317</v>
      </c>
      <c r="Q137" s="8" t="e">
        <f>VLOOKUP(R137,waterResistance!$A$2:$B$13,2,FALSE)</f>
        <v>#N/A</v>
      </c>
      <c r="R137" s="8" t="s">
        <v>318</v>
      </c>
      <c r="S137" s="21">
        <v>44</v>
      </c>
      <c r="T137" s="21" t="s">
        <v>93</v>
      </c>
      <c r="U137" s="21">
        <f>VLOOKUP(V137,bandWidth!$A$2:$B$15,2,FALSE)</f>
        <v>9</v>
      </c>
      <c r="V137" s="8">
        <v>22</v>
      </c>
      <c r="W137" s="8" t="e">
        <f>VLOOKUP(X137,dialMaterial!$A$2:$B$5,2,FALSE)</f>
        <v>#N/A</v>
      </c>
      <c r="X137" s="8" t="s">
        <v>319</v>
      </c>
    </row>
    <row r="138" customHeight="1" spans="1:24">
      <c r="A138">
        <f>VLOOKUP(B138,brand!$A$2:$B$38,2,FALSE)</f>
        <v>31</v>
      </c>
      <c r="B138" s="8" t="s">
        <v>152</v>
      </c>
      <c r="C138" s="12" t="s">
        <v>202</v>
      </c>
      <c r="D138" s="20">
        <v>16000</v>
      </c>
      <c r="E138" s="20" t="e">
        <f>VLOOKUP(F138,dialColor!$A$2:$B$9,2,FALSE)</f>
        <v>#N/A</v>
      </c>
      <c r="F138" s="8" t="s">
        <v>315</v>
      </c>
      <c r="G138" s="8">
        <f>VLOOKUP(H138,date!$A$2:$B$31,2,FALSE)</f>
        <v>16</v>
      </c>
      <c r="H138" s="12">
        <v>2010</v>
      </c>
      <c r="I138" s="8">
        <v>1</v>
      </c>
      <c r="J138" s="8">
        <v>0</v>
      </c>
      <c r="K138" s="8">
        <f>+VLOOKUP(L138,caseMaterial!$A$2:$B$15,2,0)</f>
        <v>4</v>
      </c>
      <c r="L138" s="8" t="s">
        <v>113</v>
      </c>
      <c r="M138" s="8" t="e">
        <f>VLOOKUP(N138,strapMaterial!$A$2:$B$14,2,FALSE)</f>
        <v>#N/A</v>
      </c>
      <c r="N138" s="8" t="s">
        <v>322</v>
      </c>
      <c r="O138" s="8">
        <f>VLOOKUP(P138,movement!$A$2:$B$5,2,FALSE)</f>
        <v>1</v>
      </c>
      <c r="P138" s="8" t="s">
        <v>317</v>
      </c>
      <c r="Q138" s="8" t="e">
        <f>VLOOKUP(R138,waterResistance!$A$2:$B$13,2,FALSE)</f>
        <v>#N/A</v>
      </c>
      <c r="R138" s="8" t="s">
        <v>326</v>
      </c>
      <c r="S138" s="21">
        <v>41</v>
      </c>
      <c r="T138" s="21" t="s">
        <v>93</v>
      </c>
      <c r="U138" s="21">
        <f>VLOOKUP(V138,bandWidth!$A$2:$B$15,2,FALSE)</f>
        <v>6</v>
      </c>
      <c r="V138" s="8">
        <v>20</v>
      </c>
      <c r="W138" s="8" t="e">
        <f>VLOOKUP(X138,dialMaterial!$A$2:$B$5,2,FALSE)</f>
        <v>#N/A</v>
      </c>
      <c r="X138" s="8" t="s">
        <v>319</v>
      </c>
    </row>
    <row r="139" customHeight="1" spans="1:24">
      <c r="A139">
        <f>VLOOKUP(B139,brand!$A$2:$B$38,2,FALSE)</f>
        <v>23</v>
      </c>
      <c r="B139" s="8" t="s">
        <v>129</v>
      </c>
      <c r="C139" s="12" t="s">
        <v>130</v>
      </c>
      <c r="D139" s="20">
        <v>5500</v>
      </c>
      <c r="E139" s="20" t="e">
        <f>VLOOKUP(F139,dialColor!$A$2:$B$9,2,FALSE)</f>
        <v>#N/A</v>
      </c>
      <c r="F139" s="8" t="s">
        <v>324</v>
      </c>
      <c r="G139" s="8">
        <f>VLOOKUP(H139,date!$A$2:$B$31,2,FALSE)</f>
        <v>15</v>
      </c>
      <c r="H139" s="12">
        <v>2009</v>
      </c>
      <c r="I139" s="8">
        <v>0</v>
      </c>
      <c r="J139" s="8">
        <v>0</v>
      </c>
      <c r="K139" s="8">
        <f>+VLOOKUP(L139,caseMaterial!$A$2:$B$15,2,0)</f>
        <v>1</v>
      </c>
      <c r="L139" s="8" t="s">
        <v>17</v>
      </c>
      <c r="M139" s="8" t="e">
        <f>VLOOKUP(N139,strapMaterial!$A$2:$B$14,2,FALSE)</f>
        <v>#N/A</v>
      </c>
      <c r="N139" s="8" t="s">
        <v>325</v>
      </c>
      <c r="O139" s="8">
        <f>VLOOKUP(P139,movement!$A$2:$B$5,2,FALSE)</f>
        <v>1</v>
      </c>
      <c r="P139" s="8" t="s">
        <v>317</v>
      </c>
      <c r="Q139" s="8" t="e">
        <f>VLOOKUP(R139,waterResistance!$A$2:$B$13,2,FALSE)</f>
        <v>#N/A</v>
      </c>
      <c r="R139" s="8" t="s">
        <v>326</v>
      </c>
      <c r="S139" s="21">
        <v>38</v>
      </c>
      <c r="T139" s="21" t="s">
        <v>131</v>
      </c>
      <c r="U139" s="21">
        <f>VLOOKUP(V139,bandWidth!$A$2:$B$15,2,FALSE)</f>
        <v>6</v>
      </c>
      <c r="V139" s="8">
        <v>20</v>
      </c>
      <c r="W139" s="8" t="e">
        <f>VLOOKUP(X139,dialMaterial!$A$2:$B$5,2,FALSE)</f>
        <v>#N/A</v>
      </c>
      <c r="X139" s="8" t="s">
        <v>319</v>
      </c>
    </row>
    <row r="140" customHeight="1" spans="1:24">
      <c r="A140">
        <f>VLOOKUP(B140,brand!$A$2:$B$38,2,FALSE)</f>
        <v>1</v>
      </c>
      <c r="B140" s="8" t="s">
        <v>14</v>
      </c>
      <c r="C140" s="12" t="s">
        <v>117</v>
      </c>
      <c r="D140" s="20">
        <v>8200</v>
      </c>
      <c r="E140" s="20" t="e">
        <f>VLOOKUP(F140,dialColor!$A$2:$B$9,2,FALSE)</f>
        <v>#N/A</v>
      </c>
      <c r="F140" s="8" t="s">
        <v>315</v>
      </c>
      <c r="G140" s="8">
        <f>VLOOKUP(H140,date!$A$2:$B$31,2,FALSE)</f>
        <v>12</v>
      </c>
      <c r="H140" s="12">
        <v>2006</v>
      </c>
      <c r="I140" s="8">
        <v>1</v>
      </c>
      <c r="J140" s="8">
        <v>0</v>
      </c>
      <c r="K140" s="8">
        <f>+VLOOKUP(L140,caseMaterial!$A$2:$B$15,2,0)</f>
        <v>1</v>
      </c>
      <c r="L140" s="8" t="s">
        <v>17</v>
      </c>
      <c r="M140" s="8" t="e">
        <f>VLOOKUP(N140,strapMaterial!$A$2:$B$14,2,FALSE)</f>
        <v>#N/A</v>
      </c>
      <c r="N140" s="8" t="s">
        <v>316</v>
      </c>
      <c r="O140" s="8">
        <f>VLOOKUP(P140,movement!$A$2:$B$5,2,FALSE)</f>
        <v>1</v>
      </c>
      <c r="P140" s="8" t="s">
        <v>317</v>
      </c>
      <c r="Q140" s="8" t="e">
        <f>VLOOKUP(R140,waterResistance!$A$2:$B$13,2,FALSE)</f>
        <v>#N/A</v>
      </c>
      <c r="R140" s="8" t="s">
        <v>326</v>
      </c>
      <c r="S140" s="21">
        <v>41</v>
      </c>
      <c r="T140" s="23">
        <v>45238</v>
      </c>
      <c r="U140" s="21">
        <f>VLOOKUP(V140,bandWidth!$A$2:$B$15,2,FALSE)</f>
        <v>6</v>
      </c>
      <c r="V140" s="8">
        <v>20</v>
      </c>
      <c r="W140" s="8" t="e">
        <f>VLOOKUP(X140,dialMaterial!$A$2:$B$5,2,FALSE)</f>
        <v>#N/A</v>
      </c>
      <c r="X140" s="8" t="s">
        <v>319</v>
      </c>
    </row>
    <row r="141" customHeight="1" spans="1:24">
      <c r="A141">
        <f>VLOOKUP(B141,brand!$A$2:$B$38,2,FALSE)</f>
        <v>2</v>
      </c>
      <c r="B141" s="8" t="s">
        <v>22</v>
      </c>
      <c r="C141" s="12" t="s">
        <v>119</v>
      </c>
      <c r="D141" s="20">
        <v>5400</v>
      </c>
      <c r="E141" s="20" t="e">
        <f>VLOOKUP(F141,dialColor!$A$2:$B$9,2,FALSE)</f>
        <v>#N/A</v>
      </c>
      <c r="F141" s="8" t="s">
        <v>315</v>
      </c>
      <c r="G141" s="8">
        <f>VLOOKUP(H141,date!$A$2:$B$31,2,FALSE)</f>
        <v>30</v>
      </c>
      <c r="H141" s="12">
        <v>2023</v>
      </c>
      <c r="I141" s="8">
        <v>0</v>
      </c>
      <c r="J141" s="8">
        <v>1</v>
      </c>
      <c r="K141" s="8">
        <f>+VLOOKUP(L141,caseMaterial!$A$2:$B$15,2,0)</f>
        <v>1</v>
      </c>
      <c r="L141" s="8" t="s">
        <v>17</v>
      </c>
      <c r="M141" s="8" t="e">
        <f>VLOOKUP(N141,strapMaterial!$A$2:$B$14,2,FALSE)</f>
        <v>#N/A</v>
      </c>
      <c r="N141" s="8" t="s">
        <v>316</v>
      </c>
      <c r="O141" s="8">
        <f>VLOOKUP(P141,movement!$A$2:$B$5,2,FALSE)</f>
        <v>3</v>
      </c>
      <c r="P141" s="8" t="s">
        <v>330</v>
      </c>
      <c r="Q141" s="8" t="e">
        <f>VLOOKUP(R141,waterResistance!$A$2:$B$13,2,FALSE)</f>
        <v>#N/A</v>
      </c>
      <c r="R141" s="8" t="s">
        <v>335</v>
      </c>
      <c r="S141" s="21">
        <v>42</v>
      </c>
      <c r="T141" s="21" t="s">
        <v>210</v>
      </c>
      <c r="U141" s="21">
        <f>VLOOKUP(V141,bandWidth!$A$2:$B$15,2,FALSE)</f>
        <v>6</v>
      </c>
      <c r="V141" s="8">
        <v>20</v>
      </c>
      <c r="W141" s="8">
        <f>VLOOKUP(X141,dialMaterial!$A$2:$B$5,2,FALSE)</f>
        <v>2</v>
      </c>
      <c r="X141" s="8" t="s">
        <v>121</v>
      </c>
    </row>
    <row r="142" customHeight="1" spans="1:24">
      <c r="A142">
        <f>VLOOKUP(B142,brand!$A$2:$B$38,2,FALSE)</f>
        <v>5</v>
      </c>
      <c r="B142" s="8" t="s">
        <v>41</v>
      </c>
      <c r="C142" s="12" t="s">
        <v>211</v>
      </c>
      <c r="D142" s="20">
        <v>6500</v>
      </c>
      <c r="E142" s="20" t="e">
        <f>VLOOKUP(F142,dialColor!$A$2:$B$9,2,FALSE)</f>
        <v>#N/A</v>
      </c>
      <c r="F142" s="8" t="s">
        <v>328</v>
      </c>
      <c r="G142" s="8">
        <f>VLOOKUP(H142,date!$A$2:$B$31,2,FALSE)</f>
        <v>9</v>
      </c>
      <c r="H142" s="12">
        <v>2003</v>
      </c>
      <c r="I142" s="8">
        <v>1</v>
      </c>
      <c r="J142" s="8">
        <v>1</v>
      </c>
      <c r="K142" s="8">
        <f>+VLOOKUP(L142,caseMaterial!$A$2:$B$15,2,0)</f>
        <v>1</v>
      </c>
      <c r="L142" s="8" t="s">
        <v>17</v>
      </c>
      <c r="M142" s="8" t="e">
        <f>VLOOKUP(N142,strapMaterial!$A$2:$B$14,2,FALSE)</f>
        <v>#N/A</v>
      </c>
      <c r="N142" s="8" t="s">
        <v>316</v>
      </c>
      <c r="O142" s="8">
        <f>VLOOKUP(P142,movement!$A$2:$B$5,2,FALSE)</f>
        <v>1</v>
      </c>
      <c r="P142" s="8" t="s">
        <v>317</v>
      </c>
      <c r="Q142" s="8" t="e">
        <f>VLOOKUP(R142,waterResistance!$A$2:$B$13,2,FALSE)</f>
        <v>#N/A</v>
      </c>
      <c r="R142" s="8" t="s">
        <v>327</v>
      </c>
      <c r="S142" s="21">
        <v>33</v>
      </c>
      <c r="T142" s="21" t="s">
        <v>212</v>
      </c>
      <c r="U142" s="21">
        <f>VLOOKUP(V142,bandWidth!$A$2:$B$15,2,FALSE)</f>
        <v>4</v>
      </c>
      <c r="V142" s="8">
        <v>18</v>
      </c>
      <c r="W142" s="8" t="e">
        <f>VLOOKUP(X142,dialMaterial!$A$2:$B$5,2,FALSE)</f>
        <v>#N/A</v>
      </c>
      <c r="X142" s="8" t="s">
        <v>319</v>
      </c>
    </row>
    <row r="143" customHeight="1" spans="1:24">
      <c r="A143">
        <f>VLOOKUP(B143,brand!$A$2:$B$38,2,FALSE)</f>
        <v>4</v>
      </c>
      <c r="B143" s="8" t="s">
        <v>36</v>
      </c>
      <c r="C143" s="12" t="s">
        <v>94</v>
      </c>
      <c r="D143" s="20">
        <v>3600</v>
      </c>
      <c r="E143" s="20" t="e">
        <f>VLOOKUP(F143,dialColor!$A$2:$B$9,2,FALSE)</f>
        <v>#N/A</v>
      </c>
      <c r="F143" s="8" t="s">
        <v>337</v>
      </c>
      <c r="G143" s="8">
        <f>VLOOKUP(H143,date!$A$2:$B$31,2,FALSE)</f>
        <v>17</v>
      </c>
      <c r="H143" s="12">
        <v>2011</v>
      </c>
      <c r="I143" s="8">
        <v>1</v>
      </c>
      <c r="J143" s="8">
        <v>1</v>
      </c>
      <c r="K143" s="8">
        <f>+VLOOKUP(L143,caseMaterial!$A$2:$B$15,2,0)</f>
        <v>1</v>
      </c>
      <c r="L143" s="8" t="s">
        <v>17</v>
      </c>
      <c r="M143" s="8" t="e">
        <f>VLOOKUP(N143,strapMaterial!$A$2:$B$14,2,FALSE)</f>
        <v>#N/A</v>
      </c>
      <c r="N143" s="8" t="s">
        <v>322</v>
      </c>
      <c r="O143" s="8">
        <f>VLOOKUP(P143,movement!$A$2:$B$5,2,FALSE)</f>
        <v>1</v>
      </c>
      <c r="P143" s="8" t="s">
        <v>317</v>
      </c>
      <c r="Q143" s="8" t="e">
        <f>VLOOKUP(R143,waterResistance!$A$2:$B$13,2,FALSE)</f>
        <v>#N/A</v>
      </c>
      <c r="R143" s="8" t="s">
        <v>338</v>
      </c>
      <c r="S143" s="21">
        <v>42</v>
      </c>
      <c r="T143" s="21" t="s">
        <v>213</v>
      </c>
      <c r="U143" s="21">
        <f>VLOOKUP(V143,bandWidth!$A$2:$B$15,2,FALSE)</f>
        <v>6</v>
      </c>
      <c r="V143" s="8">
        <v>20</v>
      </c>
      <c r="W143" s="8" t="e">
        <f>VLOOKUP(X143,dialMaterial!$A$2:$B$5,2,FALSE)</f>
        <v>#N/A</v>
      </c>
      <c r="X143" s="8" t="s">
        <v>319</v>
      </c>
    </row>
    <row r="144" customHeight="1" spans="1:24">
      <c r="A144">
        <f>VLOOKUP(B144,brand!$A$2:$B$38,2,FALSE)</f>
        <v>32</v>
      </c>
      <c r="B144" s="8" t="s">
        <v>154</v>
      </c>
      <c r="C144" s="12" t="s">
        <v>214</v>
      </c>
      <c r="D144" s="20">
        <v>18000</v>
      </c>
      <c r="E144" s="20" t="e">
        <f>VLOOKUP(F144,dialColor!$A$2:$B$9,2,FALSE)</f>
        <v>#N/A</v>
      </c>
      <c r="F144" s="8" t="s">
        <v>324</v>
      </c>
      <c r="G144" s="8">
        <f>VLOOKUP(H144,date!$A$2:$B$31,2,FALSE)</f>
        <v>3</v>
      </c>
      <c r="H144" s="12">
        <v>1997</v>
      </c>
      <c r="I144" s="8">
        <v>1</v>
      </c>
      <c r="J144" s="8">
        <v>1</v>
      </c>
      <c r="K144" s="8">
        <f>+VLOOKUP(L144,caseMaterial!$A$2:$B$15,2,0)</f>
        <v>6</v>
      </c>
      <c r="L144" s="8" t="s">
        <v>198</v>
      </c>
      <c r="M144" s="8" t="e">
        <f>VLOOKUP(N144,strapMaterial!$A$2:$B$14,2,FALSE)</f>
        <v>#N/A</v>
      </c>
      <c r="N144" s="8" t="s">
        <v>325</v>
      </c>
      <c r="O144" s="8">
        <f>VLOOKUP(P144,movement!$A$2:$B$5,2,FALSE)</f>
        <v>3</v>
      </c>
      <c r="P144" s="8" t="s">
        <v>330</v>
      </c>
      <c r="Q144" s="8" t="e">
        <f>VLOOKUP(R144,waterResistance!$A$2:$B$13,2,FALSE)</f>
        <v>#N/A</v>
      </c>
      <c r="R144" s="8" t="s">
        <v>327</v>
      </c>
      <c r="S144" s="21">
        <v>36</v>
      </c>
      <c r="T144" s="21" t="s">
        <v>215</v>
      </c>
      <c r="U144" s="21">
        <f>VLOOKUP(V144,bandWidth!$A$2:$B$15,2,FALSE)</f>
        <v>4</v>
      </c>
      <c r="V144" s="8">
        <v>18</v>
      </c>
      <c r="W144" s="8" t="e">
        <f>VLOOKUP(X144,dialMaterial!$A$2:$B$5,2,FALSE)</f>
        <v>#N/A</v>
      </c>
      <c r="X144" s="8" t="s">
        <v>319</v>
      </c>
    </row>
    <row r="145" customHeight="1" spans="1:24">
      <c r="A145">
        <f>VLOOKUP(B145,brand!$A$2:$B$38,2,FALSE)</f>
        <v>31</v>
      </c>
      <c r="B145" s="8" t="s">
        <v>152</v>
      </c>
      <c r="C145" s="12" t="s">
        <v>202</v>
      </c>
      <c r="D145" s="20">
        <v>8900</v>
      </c>
      <c r="E145" s="20" t="e">
        <f>VLOOKUP(F145,dialColor!$A$2:$B$9,2,FALSE)</f>
        <v>#N/A</v>
      </c>
      <c r="F145" s="8" t="s">
        <v>315</v>
      </c>
      <c r="G145" s="8">
        <f>VLOOKUP(H145,date!$A$2:$B$31,2,FALSE)</f>
        <v>27</v>
      </c>
      <c r="H145" s="12">
        <v>2020</v>
      </c>
      <c r="I145" s="8">
        <v>1</v>
      </c>
      <c r="J145" s="8">
        <v>0</v>
      </c>
      <c r="K145" s="8">
        <f>+VLOOKUP(L145,caseMaterial!$A$2:$B$15,2,0)</f>
        <v>2</v>
      </c>
      <c r="L145" s="8" t="s">
        <v>25</v>
      </c>
      <c r="M145" s="8" t="e">
        <f>VLOOKUP(N145,strapMaterial!$A$2:$B$14,2,FALSE)</f>
        <v>#N/A</v>
      </c>
      <c r="N145" s="8" t="s">
        <v>322</v>
      </c>
      <c r="O145" s="8">
        <f>VLOOKUP(P145,movement!$A$2:$B$5,2,FALSE)</f>
        <v>1</v>
      </c>
      <c r="P145" s="8" t="s">
        <v>317</v>
      </c>
      <c r="Q145" s="8" t="e">
        <f>VLOOKUP(R145,waterResistance!$A$2:$B$13,2,FALSE)</f>
        <v>#N/A</v>
      </c>
      <c r="R145" s="8" t="s">
        <v>326</v>
      </c>
      <c r="S145" s="21">
        <v>42</v>
      </c>
      <c r="T145" s="21" t="s">
        <v>93</v>
      </c>
      <c r="U145" s="21">
        <f>VLOOKUP(V145,bandWidth!$A$2:$B$15,2,FALSE)</f>
        <v>11</v>
      </c>
      <c r="V145" s="8">
        <v>24</v>
      </c>
      <c r="W145" s="8" t="e">
        <f>VLOOKUP(X145,dialMaterial!$A$2:$B$5,2,FALSE)</f>
        <v>#N/A</v>
      </c>
      <c r="X145" s="8" t="s">
        <v>319</v>
      </c>
    </row>
    <row r="146" customHeight="1" spans="1:24">
      <c r="A146">
        <f>VLOOKUP(B146,brand!$A$2:$B$38,2,FALSE)</f>
        <v>22</v>
      </c>
      <c r="B146" s="8" t="s">
        <v>125</v>
      </c>
      <c r="C146" s="12" t="s">
        <v>126</v>
      </c>
      <c r="D146" s="20">
        <v>13500</v>
      </c>
      <c r="E146" s="20" t="e">
        <f>VLOOKUP(F146,dialColor!$A$2:$B$9,2,FALSE)</f>
        <v>#N/A</v>
      </c>
      <c r="F146" s="8" t="s">
        <v>315</v>
      </c>
      <c r="G146" s="8">
        <f>VLOOKUP(H146,date!$A$2:$B$31,2,FALSE)</f>
        <v>16</v>
      </c>
      <c r="H146" s="12">
        <v>2010</v>
      </c>
      <c r="I146" s="8">
        <v>1</v>
      </c>
      <c r="J146" s="8">
        <v>0</v>
      </c>
      <c r="K146" s="8">
        <f>+VLOOKUP(L146,caseMaterial!$A$2:$B$15,2,0)</f>
        <v>1</v>
      </c>
      <c r="L146" s="8" t="s">
        <v>17</v>
      </c>
      <c r="M146" s="8" t="e">
        <f>VLOOKUP(N146,strapMaterial!$A$2:$B$14,2,FALSE)</f>
        <v>#N/A</v>
      </c>
      <c r="N146" s="8" t="s">
        <v>342</v>
      </c>
      <c r="O146" s="8">
        <f>VLOOKUP(P146,movement!$A$2:$B$5,2,FALSE)</f>
        <v>1</v>
      </c>
      <c r="P146" s="8" t="s">
        <v>317</v>
      </c>
      <c r="Q146" s="8" t="e">
        <f>VLOOKUP(R146,waterResistance!$A$2:$B$13,2,FALSE)</f>
        <v>#N/A</v>
      </c>
      <c r="R146" s="8" t="s">
        <v>318</v>
      </c>
      <c r="S146" s="21">
        <v>45</v>
      </c>
      <c r="T146" s="21" t="s">
        <v>128</v>
      </c>
      <c r="U146" s="21">
        <f>VLOOKUP(V146,bandWidth!$A$2:$B$15,2,FALSE)</f>
        <v>10</v>
      </c>
      <c r="V146" s="8">
        <v>23</v>
      </c>
      <c r="W146" s="8" t="e">
        <f>VLOOKUP(X146,dialMaterial!$A$2:$B$5,2,FALSE)</f>
        <v>#N/A</v>
      </c>
      <c r="X146" s="8" t="s">
        <v>319</v>
      </c>
    </row>
    <row r="147" customHeight="1" spans="1:24">
      <c r="A147">
        <f>VLOOKUP(B147,brand!$A$2:$B$38,2,FALSE)</f>
        <v>16</v>
      </c>
      <c r="B147" s="8" t="s">
        <v>83</v>
      </c>
      <c r="C147" s="12" t="s">
        <v>84</v>
      </c>
      <c r="D147" s="20">
        <v>26000</v>
      </c>
      <c r="E147" s="20" t="e">
        <f>VLOOKUP(F147,dialColor!$A$2:$B$9,2,FALSE)</f>
        <v>#N/A</v>
      </c>
      <c r="F147" s="8" t="s">
        <v>337</v>
      </c>
      <c r="G147" s="8">
        <f>VLOOKUP(H147,date!$A$2:$B$31,2,FALSE)</f>
        <v>19</v>
      </c>
      <c r="H147" s="12">
        <v>2012</v>
      </c>
      <c r="I147" s="8">
        <v>1</v>
      </c>
      <c r="J147" s="8">
        <v>1</v>
      </c>
      <c r="K147" s="8">
        <f>+VLOOKUP(L147,caseMaterial!$A$2:$B$15,2,0)</f>
        <v>1</v>
      </c>
      <c r="L147" s="8" t="s">
        <v>17</v>
      </c>
      <c r="M147" s="8" t="e">
        <f>VLOOKUP(N147,strapMaterial!$A$2:$B$14,2,FALSE)</f>
        <v>#N/A</v>
      </c>
      <c r="N147" s="8" t="s">
        <v>316</v>
      </c>
      <c r="O147" s="8">
        <f>VLOOKUP(P147,movement!$A$2:$B$5,2,FALSE)</f>
        <v>1</v>
      </c>
      <c r="P147" s="8" t="s">
        <v>317</v>
      </c>
      <c r="Q147" s="8" t="e">
        <f>VLOOKUP(R147,waterResistance!$A$2:$B$13,2,FALSE)</f>
        <v>#N/A</v>
      </c>
      <c r="R147" s="8" t="s">
        <v>335</v>
      </c>
      <c r="S147" s="21">
        <v>41</v>
      </c>
      <c r="T147" s="23">
        <v>45203</v>
      </c>
      <c r="U147" s="21">
        <f>VLOOKUP(V147,bandWidth!$A$2:$B$15,2,FALSE)</f>
        <v>6</v>
      </c>
      <c r="V147" s="8">
        <v>20</v>
      </c>
      <c r="W147" s="8" t="e">
        <f>VLOOKUP(X147,dialMaterial!$A$2:$B$5,2,FALSE)</f>
        <v>#N/A</v>
      </c>
      <c r="X147" s="8" t="s">
        <v>319</v>
      </c>
    </row>
    <row r="148" customHeight="1" spans="1:24">
      <c r="A148">
        <f>VLOOKUP(B148,brand!$A$2:$B$38,2,FALSE)</f>
        <v>23</v>
      </c>
      <c r="B148" s="8" t="s">
        <v>129</v>
      </c>
      <c r="C148" s="12" t="s">
        <v>130</v>
      </c>
      <c r="D148" s="20">
        <v>6500</v>
      </c>
      <c r="E148" s="20" t="e">
        <f>VLOOKUP(F148,dialColor!$A$2:$B$9,2,FALSE)</f>
        <v>#N/A</v>
      </c>
      <c r="F148" s="8" t="s">
        <v>315</v>
      </c>
      <c r="G148" s="8">
        <f>VLOOKUP(H148,date!$A$2:$B$31,2,FALSE)</f>
        <v>17</v>
      </c>
      <c r="H148" s="12">
        <v>2011</v>
      </c>
      <c r="I148" s="8">
        <v>0</v>
      </c>
      <c r="J148" s="8">
        <v>0</v>
      </c>
      <c r="K148" s="8">
        <f>+VLOOKUP(L148,caseMaterial!$A$2:$B$15,2,0)</f>
        <v>1</v>
      </c>
      <c r="L148" s="8" t="s">
        <v>17</v>
      </c>
      <c r="M148" s="8" t="e">
        <f>VLOOKUP(N148,strapMaterial!$A$2:$B$14,2,FALSE)</f>
        <v>#N/A</v>
      </c>
      <c r="N148" s="8" t="s">
        <v>325</v>
      </c>
      <c r="O148" s="8">
        <f>VLOOKUP(P148,movement!$A$2:$B$5,2,FALSE)</f>
        <v>1</v>
      </c>
      <c r="P148" s="8" t="s">
        <v>317</v>
      </c>
      <c r="Q148" s="8" t="e">
        <f>VLOOKUP(R148,waterResistance!$A$2:$B$13,2,FALSE)</f>
        <v>#N/A</v>
      </c>
      <c r="R148" s="8" t="s">
        <v>326</v>
      </c>
      <c r="S148" s="21">
        <v>42</v>
      </c>
      <c r="T148" s="21" t="s">
        <v>131</v>
      </c>
      <c r="U148" s="21">
        <f>VLOOKUP(V148,bandWidth!$A$2:$B$15,2,FALSE)</f>
        <v>9</v>
      </c>
      <c r="V148" s="8">
        <v>22</v>
      </c>
      <c r="W148" s="8" t="e">
        <f>VLOOKUP(X148,dialMaterial!$A$2:$B$5,2,FALSE)</f>
        <v>#N/A</v>
      </c>
      <c r="X148" s="8" t="s">
        <v>319</v>
      </c>
    </row>
    <row r="149" customHeight="1" spans="1:24">
      <c r="A149">
        <f>VLOOKUP(B149,brand!$A$2:$B$38,2,FALSE)</f>
        <v>20</v>
      </c>
      <c r="B149" s="8" t="s">
        <v>105</v>
      </c>
      <c r="C149" s="12" t="s">
        <v>122</v>
      </c>
      <c r="D149" s="20">
        <v>7800</v>
      </c>
      <c r="E149" s="20" t="e">
        <f>VLOOKUP(F149,dialColor!$A$2:$B$9,2,FALSE)</f>
        <v>#N/A</v>
      </c>
      <c r="F149" s="8" t="s">
        <v>328</v>
      </c>
      <c r="G149" s="8">
        <f>VLOOKUP(H149,date!$A$2:$B$31,2,FALSE)</f>
        <v>23</v>
      </c>
      <c r="H149" s="12">
        <v>2016</v>
      </c>
      <c r="I149" s="8">
        <v>1</v>
      </c>
      <c r="J149" s="8">
        <v>0</v>
      </c>
      <c r="K149" s="8">
        <f>+VLOOKUP(L149,caseMaterial!$A$2:$B$15,2,0)</f>
        <v>1</v>
      </c>
      <c r="L149" s="8" t="s">
        <v>17</v>
      </c>
      <c r="M149" s="8" t="e">
        <f>VLOOKUP(N149,strapMaterial!$A$2:$B$14,2,FALSE)</f>
        <v>#N/A</v>
      </c>
      <c r="N149" s="8" t="s">
        <v>325</v>
      </c>
      <c r="O149" s="8">
        <f>VLOOKUP(P149,movement!$A$2:$B$5,2,FALSE)</f>
        <v>1</v>
      </c>
      <c r="P149" s="8" t="s">
        <v>317</v>
      </c>
      <c r="Q149" s="8" t="e">
        <f>VLOOKUP(R149,waterResistance!$A$2:$B$13,2,FALSE)</f>
        <v>#N/A</v>
      </c>
      <c r="R149" s="8" t="s">
        <v>327</v>
      </c>
      <c r="S149" s="21" t="s">
        <v>216</v>
      </c>
      <c r="T149" s="23">
        <v>45263</v>
      </c>
      <c r="U149" s="21">
        <f>VLOOKUP(V149,bandWidth!$A$2:$B$15,2,FALSE)</f>
        <v>9</v>
      </c>
      <c r="V149" s="8">
        <v>22</v>
      </c>
      <c r="W149" s="8" t="e">
        <f>VLOOKUP(X149,dialMaterial!$A$2:$B$5,2,FALSE)</f>
        <v>#N/A</v>
      </c>
      <c r="X149" s="8" t="s">
        <v>319</v>
      </c>
    </row>
    <row r="150" customHeight="1" spans="1:24">
      <c r="A150">
        <f>VLOOKUP(B150,brand!$A$2:$B$38,2,FALSE)</f>
        <v>6</v>
      </c>
      <c r="B150" s="8" t="s">
        <v>46</v>
      </c>
      <c r="C150" s="12" t="s">
        <v>109</v>
      </c>
      <c r="D150" s="20">
        <v>4500</v>
      </c>
      <c r="E150" s="20" t="e">
        <f>VLOOKUP(F150,dialColor!$A$2:$B$9,2,FALSE)</f>
        <v>#N/A</v>
      </c>
      <c r="F150" s="8" t="s">
        <v>328</v>
      </c>
      <c r="G150" s="8">
        <f>VLOOKUP(H150,date!$A$2:$B$31,2,FALSE)</f>
        <v>29</v>
      </c>
      <c r="H150" s="12">
        <v>2022</v>
      </c>
      <c r="I150" s="8">
        <v>0</v>
      </c>
      <c r="J150" s="8">
        <v>0</v>
      </c>
      <c r="K150" s="8">
        <f>+VLOOKUP(L150,caseMaterial!$A$2:$B$15,2,0)</f>
        <v>1</v>
      </c>
      <c r="L150" s="8" t="s">
        <v>17</v>
      </c>
      <c r="M150" s="8" t="e">
        <f>VLOOKUP(N150,strapMaterial!$A$2:$B$14,2,FALSE)</f>
        <v>#N/A</v>
      </c>
      <c r="N150" s="8" t="s">
        <v>325</v>
      </c>
      <c r="O150" s="8">
        <f>VLOOKUP(P150,movement!$A$2:$B$5,2,FALSE)</f>
        <v>1</v>
      </c>
      <c r="P150" s="8" t="s">
        <v>317</v>
      </c>
      <c r="Q150" s="8" t="e">
        <f>VLOOKUP(R150,waterResistance!$A$2:$B$13,2,FALSE)</f>
        <v>#N/A</v>
      </c>
      <c r="R150" s="8" t="s">
        <v>335</v>
      </c>
      <c r="S150" s="21">
        <v>38</v>
      </c>
      <c r="T150" s="21" t="s">
        <v>111</v>
      </c>
      <c r="U150" s="21">
        <f>VLOOKUP(V150,bandWidth!$A$2:$B$15,2,FALSE)</f>
        <v>6</v>
      </c>
      <c r="V150" s="8">
        <v>20</v>
      </c>
      <c r="W150" s="8" t="e">
        <f>VLOOKUP(X150,dialMaterial!$A$2:$B$5,2,FALSE)</f>
        <v>#N/A</v>
      </c>
      <c r="X150" s="8" t="s">
        <v>319</v>
      </c>
    </row>
    <row r="151" customHeight="1" spans="1:24">
      <c r="A151">
        <f>VLOOKUP(B151,brand!$A$2:$B$38,2,FALSE)</f>
        <v>32</v>
      </c>
      <c r="B151" s="8" t="s">
        <v>154</v>
      </c>
      <c r="C151" s="12" t="s">
        <v>155</v>
      </c>
      <c r="D151" s="20">
        <v>29800</v>
      </c>
      <c r="E151" s="20" t="e">
        <f>VLOOKUP(F151,dialColor!$A$2:$B$9,2,FALSE)</f>
        <v>#N/A</v>
      </c>
      <c r="F151" s="8" t="s">
        <v>337</v>
      </c>
      <c r="G151" s="8">
        <f>VLOOKUP(H151,date!$A$2:$B$31,2,FALSE)</f>
        <v>1</v>
      </c>
      <c r="H151" s="12">
        <v>1995</v>
      </c>
      <c r="I151" s="8">
        <v>1</v>
      </c>
      <c r="J151" s="8">
        <v>1</v>
      </c>
      <c r="K151" s="8">
        <f>+VLOOKUP(L151,caseMaterial!$A$2:$B$15,2,0)</f>
        <v>1</v>
      </c>
      <c r="L151" s="8" t="s">
        <v>17</v>
      </c>
      <c r="M151" s="8" t="e">
        <f>VLOOKUP(N151,strapMaterial!$A$2:$B$14,2,FALSE)</f>
        <v>#N/A</v>
      </c>
      <c r="N151" s="8" t="s">
        <v>316</v>
      </c>
      <c r="O151" s="8">
        <f>VLOOKUP(P151,movement!$A$2:$B$5,2,FALSE)</f>
        <v>1</v>
      </c>
      <c r="P151" s="8" t="s">
        <v>317</v>
      </c>
      <c r="Q151" s="8" t="e">
        <f>VLOOKUP(R151,waterResistance!$A$2:$B$13,2,FALSE)</f>
        <v>#N/A</v>
      </c>
      <c r="R151" s="8" t="s">
        <v>344</v>
      </c>
      <c r="S151" s="21" t="s">
        <v>157</v>
      </c>
      <c r="T151" s="23">
        <v>45141</v>
      </c>
      <c r="U151" s="21">
        <f>VLOOKUP(V151,bandWidth!$A$2:$B$15,2,FALSE)</f>
        <v>9</v>
      </c>
      <c r="V151" s="8">
        <v>22</v>
      </c>
      <c r="W151" s="8" t="e">
        <f>VLOOKUP(X151,dialMaterial!$A$2:$B$5,2,FALSE)</f>
        <v>#N/A</v>
      </c>
      <c r="X151" s="8" t="s">
        <v>319</v>
      </c>
    </row>
    <row r="152" customHeight="1" spans="1:24">
      <c r="A152">
        <f>VLOOKUP(B152,brand!$A$2:$B$38,2,FALSE)</f>
        <v>16</v>
      </c>
      <c r="B152" s="8" t="s">
        <v>83</v>
      </c>
      <c r="C152" s="12" t="s">
        <v>84</v>
      </c>
      <c r="D152" s="20">
        <v>23100</v>
      </c>
      <c r="E152" s="20" t="e">
        <f>VLOOKUP(F152,dialColor!$A$2:$B$9,2,FALSE)</f>
        <v>#N/A</v>
      </c>
      <c r="F152" s="8" t="s">
        <v>315</v>
      </c>
      <c r="G152" s="8">
        <f>VLOOKUP(H152,date!$A$2:$B$31,2,FALSE)</f>
        <v>19</v>
      </c>
      <c r="H152" s="12">
        <v>2012</v>
      </c>
      <c r="I152" s="8">
        <v>0</v>
      </c>
      <c r="J152" s="8">
        <v>1</v>
      </c>
      <c r="K152" s="8">
        <f>+VLOOKUP(L152,caseMaterial!$A$2:$B$15,2,0)</f>
        <v>1</v>
      </c>
      <c r="L152" s="8" t="s">
        <v>17</v>
      </c>
      <c r="M152" s="8" t="e">
        <f>VLOOKUP(N152,strapMaterial!$A$2:$B$14,2,FALSE)</f>
        <v>#N/A</v>
      </c>
      <c r="N152" s="8" t="s">
        <v>316</v>
      </c>
      <c r="O152" s="8">
        <f>VLOOKUP(P152,movement!$A$2:$B$5,2,FALSE)</f>
        <v>1</v>
      </c>
      <c r="P152" s="8" t="s">
        <v>317</v>
      </c>
      <c r="Q152" s="8" t="e">
        <f>VLOOKUP(R152,waterResistance!$A$2:$B$13,2,FALSE)</f>
        <v>#N/A</v>
      </c>
      <c r="R152" s="8" t="s">
        <v>335</v>
      </c>
      <c r="S152" s="21">
        <v>41</v>
      </c>
      <c r="T152" s="23">
        <v>45177</v>
      </c>
      <c r="U152" s="21">
        <f>VLOOKUP(V152,bandWidth!$A$2:$B$15,2,FALSE)</f>
        <v>6</v>
      </c>
      <c r="V152" s="8">
        <v>20</v>
      </c>
      <c r="W152" s="8" t="e">
        <f>VLOOKUP(X152,dialMaterial!$A$2:$B$5,2,FALSE)</f>
        <v>#N/A</v>
      </c>
      <c r="X152" s="8" t="s">
        <v>319</v>
      </c>
    </row>
    <row r="153" customHeight="1" spans="1:24">
      <c r="A153">
        <f>VLOOKUP(B153,brand!$A$2:$B$38,2,FALSE)</f>
        <v>20</v>
      </c>
      <c r="B153" s="8" t="s">
        <v>105</v>
      </c>
      <c r="C153" s="12" t="s">
        <v>122</v>
      </c>
      <c r="D153" s="20">
        <v>7950</v>
      </c>
      <c r="E153" s="20" t="e">
        <f>VLOOKUP(F153,dialColor!$A$2:$B$9,2,FALSE)</f>
        <v>#N/A</v>
      </c>
      <c r="F153" s="8" t="s">
        <v>328</v>
      </c>
      <c r="G153" s="8">
        <f>VLOOKUP(H153,date!$A$2:$B$31,2,FALSE)</f>
        <v>29</v>
      </c>
      <c r="H153" s="12">
        <v>2022</v>
      </c>
      <c r="I153" s="8">
        <v>1</v>
      </c>
      <c r="J153" s="8">
        <v>1</v>
      </c>
      <c r="K153" s="8">
        <f>+VLOOKUP(L153,caseMaterial!$A$2:$B$15,2,0)</f>
        <v>1</v>
      </c>
      <c r="L153" s="8" t="s">
        <v>17</v>
      </c>
      <c r="M153" s="8" t="e">
        <f>VLOOKUP(N153,strapMaterial!$A$2:$B$14,2,FALSE)</f>
        <v>#N/A</v>
      </c>
      <c r="N153" s="8" t="s">
        <v>325</v>
      </c>
      <c r="O153" s="8">
        <f>VLOOKUP(P153,movement!$A$2:$B$5,2,FALSE)</f>
        <v>1</v>
      </c>
      <c r="P153" s="8" t="s">
        <v>317</v>
      </c>
      <c r="Q153" s="8" t="e">
        <f>VLOOKUP(R153,waterResistance!$A$2:$B$13,2,FALSE)</f>
        <v>#N/A</v>
      </c>
      <c r="R153" s="8" t="s">
        <v>327</v>
      </c>
      <c r="S153" s="21">
        <v>41</v>
      </c>
      <c r="T153" s="23">
        <v>45263</v>
      </c>
      <c r="U153" s="21">
        <f>VLOOKUP(V153,bandWidth!$A$2:$B$15,2,FALSE)</f>
        <v>9</v>
      </c>
      <c r="V153" s="8">
        <v>22</v>
      </c>
      <c r="W153" s="8" t="e">
        <f>VLOOKUP(X153,dialMaterial!$A$2:$B$5,2,FALSE)</f>
        <v>#N/A</v>
      </c>
      <c r="X153" s="8" t="s">
        <v>319</v>
      </c>
    </row>
    <row r="154" customHeight="1" spans="1:24">
      <c r="A154">
        <f>VLOOKUP(B154,brand!$A$2:$B$38,2,FALSE)</f>
        <v>17</v>
      </c>
      <c r="B154" s="8" t="s">
        <v>87</v>
      </c>
      <c r="C154" s="12" t="s">
        <v>88</v>
      </c>
      <c r="D154" s="20">
        <v>18900</v>
      </c>
      <c r="E154" s="20" t="e">
        <f>VLOOKUP(F154,dialColor!$A$2:$B$9,2,FALSE)</f>
        <v>#N/A</v>
      </c>
      <c r="F154" s="8" t="s">
        <v>337</v>
      </c>
      <c r="G154" s="8">
        <f>VLOOKUP(H154,date!$A$2:$B$31,2,FALSE)</f>
        <v>26</v>
      </c>
      <c r="H154" s="12">
        <v>2019</v>
      </c>
      <c r="I154" s="8">
        <v>0</v>
      </c>
      <c r="J154" s="8">
        <v>0</v>
      </c>
      <c r="K154" s="8">
        <f>+VLOOKUP(L154,caseMaterial!$A$2:$B$15,2,0)</f>
        <v>1</v>
      </c>
      <c r="L154" s="8" t="s">
        <v>17</v>
      </c>
      <c r="M154" s="8" t="e">
        <f>VLOOKUP(N154,strapMaterial!$A$2:$B$14,2,FALSE)</f>
        <v>#N/A</v>
      </c>
      <c r="N154" s="8" t="s">
        <v>322</v>
      </c>
      <c r="O154" s="8">
        <f>VLOOKUP(P154,movement!$A$2:$B$5,2,FALSE)</f>
        <v>1</v>
      </c>
      <c r="P154" s="8" t="s">
        <v>317</v>
      </c>
      <c r="Q154" s="8" t="e">
        <f>VLOOKUP(R154,waterResistance!$A$2:$B$13,2,FALSE)</f>
        <v>#N/A</v>
      </c>
      <c r="R154" s="8" t="s">
        <v>336</v>
      </c>
      <c r="S154" s="21" t="s">
        <v>216</v>
      </c>
      <c r="T154" s="21">
        <v>11</v>
      </c>
      <c r="U154" s="21">
        <f>VLOOKUP(V154,bandWidth!$A$2:$B$15,2,FALSE)</f>
        <v>9</v>
      </c>
      <c r="V154" s="8">
        <v>22</v>
      </c>
      <c r="W154" s="8" t="e">
        <f>VLOOKUP(X154,dialMaterial!$A$2:$B$5,2,FALSE)</f>
        <v>#N/A</v>
      </c>
      <c r="X154" s="8" t="s">
        <v>319</v>
      </c>
    </row>
    <row r="155" customHeight="1" spans="1:24">
      <c r="A155">
        <f>VLOOKUP(B155,brand!$A$2:$B$38,2,FALSE)</f>
        <v>22</v>
      </c>
      <c r="B155" s="8" t="s">
        <v>125</v>
      </c>
      <c r="C155" s="12" t="s">
        <v>126</v>
      </c>
      <c r="D155" s="20">
        <v>12800</v>
      </c>
      <c r="E155" s="20" t="e">
        <f>VLOOKUP(F155,dialColor!$A$2:$B$9,2,FALSE)</f>
        <v>#N/A</v>
      </c>
      <c r="F155" s="8" t="s">
        <v>315</v>
      </c>
      <c r="G155" s="8">
        <f>VLOOKUP(H155,date!$A$2:$B$31,2,FALSE)</f>
        <v>5</v>
      </c>
      <c r="H155" s="12">
        <v>1999</v>
      </c>
      <c r="I155" s="8">
        <v>0</v>
      </c>
      <c r="J155" s="8">
        <v>1</v>
      </c>
      <c r="K155" s="8">
        <f>+VLOOKUP(L155,caseMaterial!$A$2:$B$15,2,0)</f>
        <v>1</v>
      </c>
      <c r="L155" s="8" t="s">
        <v>17</v>
      </c>
      <c r="M155" s="8" t="e">
        <f>VLOOKUP(N155,strapMaterial!$A$2:$B$14,2,FALSE)</f>
        <v>#N/A</v>
      </c>
      <c r="N155" s="8" t="s">
        <v>342</v>
      </c>
      <c r="O155" s="8">
        <f>VLOOKUP(P155,movement!$A$2:$B$5,2,FALSE)</f>
        <v>1</v>
      </c>
      <c r="P155" s="8" t="s">
        <v>317</v>
      </c>
      <c r="Q155" s="8" t="e">
        <f>VLOOKUP(R155,waterResistance!$A$2:$B$13,2,FALSE)</f>
        <v>#N/A</v>
      </c>
      <c r="R155" s="8" t="s">
        <v>318</v>
      </c>
      <c r="S155" s="21">
        <v>45</v>
      </c>
      <c r="T155" s="21" t="s">
        <v>139</v>
      </c>
      <c r="U155" s="21">
        <f>VLOOKUP(V155,bandWidth!$A$2:$B$15,2,FALSE)</f>
        <v>10</v>
      </c>
      <c r="V155" s="8">
        <v>23</v>
      </c>
      <c r="W155" s="8" t="e">
        <f>VLOOKUP(X155,dialMaterial!$A$2:$B$5,2,FALSE)</f>
        <v>#N/A</v>
      </c>
      <c r="X155" s="8" t="s">
        <v>319</v>
      </c>
    </row>
    <row r="156" customHeight="1" spans="1:24">
      <c r="A156">
        <f>VLOOKUP(B156,brand!$A$2:$B$38,2,FALSE)</f>
        <v>31</v>
      </c>
      <c r="B156" s="8" t="s">
        <v>152</v>
      </c>
      <c r="C156" s="12" t="s">
        <v>202</v>
      </c>
      <c r="D156" s="20">
        <v>17900</v>
      </c>
      <c r="E156" s="20" t="e">
        <f>VLOOKUP(F156,dialColor!$A$2:$B$9,2,FALSE)</f>
        <v>#N/A</v>
      </c>
      <c r="F156" s="8" t="s">
        <v>315</v>
      </c>
      <c r="G156" s="8">
        <f>VLOOKUP(H156,date!$A$2:$B$31,2,FALSE)</f>
        <v>2</v>
      </c>
      <c r="H156" s="12">
        <v>1996</v>
      </c>
      <c r="I156" s="8">
        <v>1</v>
      </c>
      <c r="J156" s="8">
        <v>0</v>
      </c>
      <c r="K156" s="8">
        <f>+VLOOKUP(L156,caseMaterial!$A$2:$B$15,2,0)</f>
        <v>4</v>
      </c>
      <c r="L156" s="8" t="s">
        <v>113</v>
      </c>
      <c r="M156" s="8" t="e">
        <f>VLOOKUP(N156,strapMaterial!$A$2:$B$14,2,FALSE)</f>
        <v>#N/A</v>
      </c>
      <c r="N156" s="8" t="s">
        <v>322</v>
      </c>
      <c r="O156" s="8">
        <f>VLOOKUP(P156,movement!$A$2:$B$5,2,FALSE)</f>
        <v>1</v>
      </c>
      <c r="P156" s="8" t="s">
        <v>317</v>
      </c>
      <c r="Q156" s="8" t="e">
        <f>VLOOKUP(R156,waterResistance!$A$2:$B$13,2,FALSE)</f>
        <v>#N/A</v>
      </c>
      <c r="R156" s="8" t="s">
        <v>326</v>
      </c>
      <c r="S156" s="21">
        <v>44</v>
      </c>
      <c r="T156" s="21" t="s">
        <v>93</v>
      </c>
      <c r="U156" s="21">
        <f>VLOOKUP(V156,bandWidth!$A$2:$B$15,2,FALSE)</f>
        <v>13</v>
      </c>
      <c r="V156" s="8">
        <v>26</v>
      </c>
      <c r="W156" s="8" t="e">
        <f>VLOOKUP(X156,dialMaterial!$A$2:$B$5,2,FALSE)</f>
        <v>#N/A</v>
      </c>
      <c r="X156" s="8" t="s">
        <v>319</v>
      </c>
    </row>
    <row r="157" customHeight="1" spans="1:24">
      <c r="A157">
        <f>VLOOKUP(B157,brand!$A$2:$B$38,2,FALSE)</f>
        <v>15</v>
      </c>
      <c r="B157" s="8" t="s">
        <v>78</v>
      </c>
      <c r="C157" s="12" t="s">
        <v>79</v>
      </c>
      <c r="D157" s="20">
        <v>15200</v>
      </c>
      <c r="E157" s="20" t="e">
        <f>VLOOKUP(F157,dialColor!$A$2:$B$9,2,FALSE)</f>
        <v>#N/A</v>
      </c>
      <c r="F157" s="8" t="s">
        <v>328</v>
      </c>
      <c r="G157" s="8">
        <f>VLOOKUP(H157,date!$A$2:$B$31,2,FALSE)</f>
        <v>16</v>
      </c>
      <c r="H157" s="12">
        <v>2010</v>
      </c>
      <c r="I157" s="8">
        <v>1</v>
      </c>
      <c r="J157" s="8">
        <v>0</v>
      </c>
      <c r="K157" s="8">
        <f>+VLOOKUP(L157,caseMaterial!$A$2:$B$15,2,0)</f>
        <v>5</v>
      </c>
      <c r="L157" s="8" t="s">
        <v>132</v>
      </c>
      <c r="M157" s="8" t="e">
        <f>VLOOKUP(N157,strapMaterial!$A$2:$B$14,2,FALSE)</f>
        <v>#N/A</v>
      </c>
      <c r="N157" s="8" t="s">
        <v>325</v>
      </c>
      <c r="O157" s="8">
        <f>VLOOKUP(P157,movement!$A$2:$B$5,2,FALSE)</f>
        <v>3</v>
      </c>
      <c r="P157" s="8" t="s">
        <v>330</v>
      </c>
      <c r="Q157" s="8" t="e">
        <f>VLOOKUP(R157,waterResistance!$A$2:$B$13,2,FALSE)</f>
        <v>#N/A</v>
      </c>
      <c r="R157" s="8" t="s">
        <v>327</v>
      </c>
      <c r="S157" s="21">
        <v>39</v>
      </c>
      <c r="T157" s="21" t="s">
        <v>82</v>
      </c>
      <c r="U157" s="21">
        <f>VLOOKUP(V157,bandWidth!$A$2:$B$15,2,FALSE)</f>
        <v>6</v>
      </c>
      <c r="V157" s="8">
        <v>20</v>
      </c>
      <c r="W157" s="8" t="e">
        <f>VLOOKUP(X157,dialMaterial!$A$2:$B$5,2,FALSE)</f>
        <v>#N/A</v>
      </c>
      <c r="X157" s="8" t="s">
        <v>319</v>
      </c>
    </row>
    <row r="158" customHeight="1" spans="1:24">
      <c r="A158">
        <f>VLOOKUP(B158,brand!$A$2:$B$38,2,FALSE)</f>
        <v>25</v>
      </c>
      <c r="B158" s="8" t="s">
        <v>135</v>
      </c>
      <c r="C158" s="12" t="s">
        <v>136</v>
      </c>
      <c r="D158" s="20">
        <v>8400</v>
      </c>
      <c r="E158" s="20" t="e">
        <f>VLOOKUP(F158,dialColor!$A$2:$B$9,2,FALSE)</f>
        <v>#N/A</v>
      </c>
      <c r="F158" s="8" t="s">
        <v>337</v>
      </c>
      <c r="G158" s="8">
        <f>VLOOKUP(H158,date!$A$2:$B$31,2,FALSE)</f>
        <v>29</v>
      </c>
      <c r="H158" s="12">
        <v>2022</v>
      </c>
      <c r="I158" s="8">
        <v>0</v>
      </c>
      <c r="J158" s="8">
        <v>0</v>
      </c>
      <c r="K158" s="8">
        <f>+VLOOKUP(L158,caseMaterial!$A$2:$B$15,2,0)</f>
        <v>1</v>
      </c>
      <c r="L158" s="8" t="s">
        <v>17</v>
      </c>
      <c r="M158" s="8" t="e">
        <f>VLOOKUP(N158,strapMaterial!$A$2:$B$14,2,FALSE)</f>
        <v>#N/A</v>
      </c>
      <c r="N158" s="8" t="s">
        <v>325</v>
      </c>
      <c r="O158" s="8">
        <f>VLOOKUP(P158,movement!$A$2:$B$5,2,FALSE)</f>
        <v>1</v>
      </c>
      <c r="P158" s="8" t="s">
        <v>317</v>
      </c>
      <c r="Q158" s="8" t="e">
        <f>VLOOKUP(R158,waterResistance!$A$2:$B$13,2,FALSE)</f>
        <v>#N/A</v>
      </c>
      <c r="R158" s="8" t="s">
        <v>326</v>
      </c>
      <c r="S158" s="21" t="s">
        <v>217</v>
      </c>
      <c r="T158" s="21" t="s">
        <v>218</v>
      </c>
      <c r="U158" s="21">
        <f>VLOOKUP(V158,bandWidth!$A$2:$B$15,2,FALSE)</f>
        <v>9</v>
      </c>
      <c r="V158" s="8">
        <v>22</v>
      </c>
      <c r="W158" s="8" t="e">
        <f>VLOOKUP(X158,dialMaterial!$A$2:$B$5,2,FALSE)</f>
        <v>#N/A</v>
      </c>
      <c r="X158" s="8" t="s">
        <v>319</v>
      </c>
    </row>
    <row r="159" customHeight="1" spans="1:24">
      <c r="A159">
        <f>VLOOKUP(B159,brand!$A$2:$B$38,2,FALSE)</f>
        <v>23</v>
      </c>
      <c r="B159" s="8" t="s">
        <v>129</v>
      </c>
      <c r="C159" s="12" t="s">
        <v>219</v>
      </c>
      <c r="D159" s="20">
        <v>9500</v>
      </c>
      <c r="E159" s="20" t="e">
        <f>VLOOKUP(F159,dialColor!$A$2:$B$9,2,FALSE)</f>
        <v>#N/A</v>
      </c>
      <c r="F159" s="8" t="s">
        <v>337</v>
      </c>
      <c r="G159" s="8">
        <f>VLOOKUP(H159,date!$A$2:$B$31,2,FALSE)</f>
        <v>26</v>
      </c>
      <c r="H159" s="12">
        <v>2019</v>
      </c>
      <c r="I159" s="8">
        <v>1</v>
      </c>
      <c r="J159" s="8">
        <v>0</v>
      </c>
      <c r="K159" s="8">
        <f>+VLOOKUP(L159,caseMaterial!$A$2:$B$15,2,0)</f>
        <v>2</v>
      </c>
      <c r="L159" s="8" t="s">
        <v>25</v>
      </c>
      <c r="M159" s="8" t="e">
        <f>VLOOKUP(N159,strapMaterial!$A$2:$B$14,2,FALSE)</f>
        <v>#N/A</v>
      </c>
      <c r="N159" s="8" t="s">
        <v>322</v>
      </c>
      <c r="O159" s="8">
        <f>VLOOKUP(P159,movement!$A$2:$B$5,2,FALSE)</f>
        <v>1</v>
      </c>
      <c r="P159" s="8" t="s">
        <v>317</v>
      </c>
      <c r="Q159" s="8" t="e">
        <f>VLOOKUP(R159,waterResistance!$A$2:$B$13,2,FALSE)</f>
        <v>#N/A</v>
      </c>
      <c r="R159" s="8" t="s">
        <v>326</v>
      </c>
      <c r="S159" s="21">
        <v>41</v>
      </c>
      <c r="T159" s="21" t="s">
        <v>220</v>
      </c>
      <c r="U159" s="21">
        <f>VLOOKUP(V159,bandWidth!$A$2:$B$15,2,FALSE)</f>
        <v>9</v>
      </c>
      <c r="V159" s="8">
        <v>22</v>
      </c>
      <c r="W159" s="8" t="e">
        <f>VLOOKUP(X159,dialMaterial!$A$2:$B$5,2,FALSE)</f>
        <v>#N/A</v>
      </c>
      <c r="X159" s="8" t="s">
        <v>319</v>
      </c>
    </row>
    <row r="160" customHeight="1" spans="1:24">
      <c r="A160">
        <f>VLOOKUP(B160,brand!$A$2:$B$38,2,FALSE)</f>
        <v>29</v>
      </c>
      <c r="B160" s="8" t="s">
        <v>147</v>
      </c>
      <c r="C160" s="12" t="s">
        <v>148</v>
      </c>
      <c r="D160" s="20">
        <v>9200</v>
      </c>
      <c r="E160" s="20" t="e">
        <f>VLOOKUP(F160,dialColor!$A$2:$B$9,2,FALSE)</f>
        <v>#N/A</v>
      </c>
      <c r="F160" s="8" t="s">
        <v>328</v>
      </c>
      <c r="G160" s="8">
        <f>VLOOKUP(H160,date!$A$2:$B$31,2,FALSE)</f>
        <v>14</v>
      </c>
      <c r="H160" s="12">
        <v>2008</v>
      </c>
      <c r="I160" s="8">
        <v>1</v>
      </c>
      <c r="J160" s="8">
        <v>1</v>
      </c>
      <c r="K160" s="8">
        <f>+VLOOKUP(L160,caseMaterial!$A$2:$B$15,2,0)</f>
        <v>1</v>
      </c>
      <c r="L160" s="8" t="s">
        <v>17</v>
      </c>
      <c r="M160" s="8" t="e">
        <f>VLOOKUP(N160,strapMaterial!$A$2:$B$14,2,FALSE)</f>
        <v>#N/A</v>
      </c>
      <c r="N160" s="8" t="s">
        <v>316</v>
      </c>
      <c r="O160" s="8">
        <f>VLOOKUP(P160,movement!$A$2:$B$5,2,FALSE)</f>
        <v>1</v>
      </c>
      <c r="P160" s="8" t="s">
        <v>317</v>
      </c>
      <c r="Q160" s="8" t="e">
        <f>VLOOKUP(R160,waterResistance!$A$2:$B$13,2,FALSE)</f>
        <v>#N/A</v>
      </c>
      <c r="R160" s="8" t="s">
        <v>326</v>
      </c>
      <c r="S160" s="21">
        <v>42</v>
      </c>
      <c r="T160" s="21" t="s">
        <v>149</v>
      </c>
      <c r="U160" s="21">
        <f>VLOOKUP(V160,bandWidth!$A$2:$B$15,2,FALSE)</f>
        <v>9</v>
      </c>
      <c r="V160" s="8">
        <v>22</v>
      </c>
      <c r="W160" s="8" t="e">
        <f>VLOOKUP(X160,dialMaterial!$A$2:$B$5,2,FALSE)</f>
        <v>#N/A</v>
      </c>
      <c r="X160" s="8" t="s">
        <v>319</v>
      </c>
    </row>
    <row r="161" customHeight="1" spans="1:24">
      <c r="A161">
        <f>VLOOKUP(B161,brand!$A$2:$B$38,2,FALSE)</f>
        <v>18</v>
      </c>
      <c r="B161" s="8" t="s">
        <v>98</v>
      </c>
      <c r="C161" s="12" t="s">
        <v>169</v>
      </c>
      <c r="D161" s="20">
        <v>7500</v>
      </c>
      <c r="E161" s="20" t="e">
        <f>VLOOKUP(F161,dialColor!$A$2:$B$9,2,FALSE)</f>
        <v>#N/A</v>
      </c>
      <c r="F161" s="8" t="s">
        <v>315</v>
      </c>
      <c r="G161" s="8">
        <f>VLOOKUP(H161,date!$A$2:$B$31,2,FALSE)</f>
        <v>9</v>
      </c>
      <c r="H161" s="12">
        <v>2003</v>
      </c>
      <c r="I161" s="8">
        <v>1</v>
      </c>
      <c r="J161" s="8">
        <v>1</v>
      </c>
      <c r="K161" s="8">
        <f>+VLOOKUP(L161,caseMaterial!$A$2:$B$15,2,0)</f>
        <v>1</v>
      </c>
      <c r="L161" s="8" t="s">
        <v>17</v>
      </c>
      <c r="M161" s="8" t="e">
        <f>VLOOKUP(N161,strapMaterial!$A$2:$B$14,2,FALSE)</f>
        <v>#N/A</v>
      </c>
      <c r="N161" s="8" t="s">
        <v>325</v>
      </c>
      <c r="O161" s="8">
        <f>VLOOKUP(P161,movement!$A$2:$B$5,2,FALSE)</f>
        <v>3</v>
      </c>
      <c r="P161" s="8" t="s">
        <v>330</v>
      </c>
      <c r="Q161" s="8" t="e">
        <f>VLOOKUP(R161,waterResistance!$A$2:$B$13,2,FALSE)</f>
        <v>#N/A</v>
      </c>
      <c r="R161" s="8" t="s">
        <v>326</v>
      </c>
      <c r="S161" s="21">
        <v>44</v>
      </c>
      <c r="T161" s="21" t="s">
        <v>164</v>
      </c>
      <c r="U161" s="21">
        <f>VLOOKUP(V161,bandWidth!$A$2:$B$15,2,FALSE)</f>
        <v>11</v>
      </c>
      <c r="V161" s="8">
        <v>24</v>
      </c>
      <c r="W161" s="8" t="e">
        <f>VLOOKUP(X161,dialMaterial!$A$2:$B$5,2,FALSE)</f>
        <v>#N/A</v>
      </c>
      <c r="X161" s="8" t="s">
        <v>319</v>
      </c>
    </row>
    <row r="162" customHeight="1" spans="1:24">
      <c r="A162">
        <f>VLOOKUP(B162,brand!$A$2:$B$38,2,FALSE)</f>
        <v>7</v>
      </c>
      <c r="B162" s="8" t="s">
        <v>52</v>
      </c>
      <c r="C162" s="12" t="s">
        <v>53</v>
      </c>
      <c r="D162" s="20">
        <v>1300</v>
      </c>
      <c r="E162" s="20" t="e">
        <f>VLOOKUP(F162,dialColor!$A$2:$B$9,2,FALSE)</f>
        <v>#N/A</v>
      </c>
      <c r="F162" s="8" t="s">
        <v>337</v>
      </c>
      <c r="G162" s="8">
        <f>VLOOKUP(H162,date!$A$2:$B$31,2,FALSE)</f>
        <v>13</v>
      </c>
      <c r="H162" s="12">
        <v>2007</v>
      </c>
      <c r="I162" s="8">
        <v>1</v>
      </c>
      <c r="J162" s="8">
        <v>0</v>
      </c>
      <c r="K162" s="8">
        <f>+VLOOKUP(L162,caseMaterial!$A$2:$B$15,2,0)</f>
        <v>1</v>
      </c>
      <c r="L162" s="8" t="s">
        <v>17</v>
      </c>
      <c r="M162" s="8" t="e">
        <f>VLOOKUP(N162,strapMaterial!$A$2:$B$14,2,FALSE)</f>
        <v>#N/A</v>
      </c>
      <c r="N162" s="8" t="s">
        <v>346</v>
      </c>
      <c r="O162" s="8">
        <f>VLOOKUP(P162,movement!$A$2:$B$5,2,FALSE)</f>
        <v>1</v>
      </c>
      <c r="P162" s="8" t="s">
        <v>317</v>
      </c>
      <c r="Q162" s="8" t="e">
        <f>VLOOKUP(R162,waterResistance!$A$2:$B$13,2,FALSE)</f>
        <v>#N/A</v>
      </c>
      <c r="R162" s="8" t="s">
        <v>331</v>
      </c>
      <c r="S162" s="21">
        <v>43</v>
      </c>
      <c r="T162" s="21" t="s">
        <v>210</v>
      </c>
      <c r="U162" s="21">
        <f>VLOOKUP(V162,bandWidth!$A$2:$B$15,2,FALSE)</f>
        <v>9</v>
      </c>
      <c r="V162" s="8">
        <v>22</v>
      </c>
      <c r="W162" s="8">
        <f>VLOOKUP(X162,dialMaterial!$A$2:$B$5,2,FALSE)</f>
        <v>1</v>
      </c>
      <c r="X162" s="8" t="s">
        <v>179</v>
      </c>
    </row>
    <row r="163" customHeight="1" spans="1:24">
      <c r="A163">
        <f>VLOOKUP(B163,brand!$A$2:$B$38,2,FALSE)</f>
        <v>9</v>
      </c>
      <c r="B163" s="8" t="s">
        <v>61</v>
      </c>
      <c r="C163" s="12" t="s">
        <v>62</v>
      </c>
      <c r="D163" s="20">
        <v>650</v>
      </c>
      <c r="E163" s="20" t="e">
        <f>VLOOKUP(F163,dialColor!$A$2:$B$9,2,FALSE)</f>
        <v>#N/A</v>
      </c>
      <c r="F163" s="8" t="s">
        <v>328</v>
      </c>
      <c r="G163" s="8">
        <f>VLOOKUP(H163,date!$A$2:$B$31,2,FALSE)</f>
        <v>3</v>
      </c>
      <c r="H163" s="12">
        <v>1997</v>
      </c>
      <c r="I163" s="8">
        <v>0</v>
      </c>
      <c r="J163" s="8">
        <v>1</v>
      </c>
      <c r="K163" s="8">
        <f>+VLOOKUP(L163,caseMaterial!$A$2:$B$15,2,0)</f>
        <v>1</v>
      </c>
      <c r="L163" s="8" t="s">
        <v>17</v>
      </c>
      <c r="M163" s="8" t="e">
        <f>VLOOKUP(N163,strapMaterial!$A$2:$B$14,2,FALSE)</f>
        <v>#N/A</v>
      </c>
      <c r="N163" s="8" t="s">
        <v>325</v>
      </c>
      <c r="O163" s="8">
        <f>VLOOKUP(P163,movement!$A$2:$B$5,2,FALSE)</f>
        <v>1</v>
      </c>
      <c r="P163" s="8" t="s">
        <v>317</v>
      </c>
      <c r="Q163" s="8" t="e">
        <f>VLOOKUP(R163,waterResistance!$A$2:$B$13,2,FALSE)</f>
        <v>#N/A</v>
      </c>
      <c r="R163" s="8" t="s">
        <v>327</v>
      </c>
      <c r="S163" s="21" t="s">
        <v>63</v>
      </c>
      <c r="T163" s="21" t="s">
        <v>64</v>
      </c>
      <c r="U163" s="21">
        <f>VLOOKUP(V163,bandWidth!$A$2:$B$15,2,FALSE)</f>
        <v>6</v>
      </c>
      <c r="V163" s="8">
        <v>20</v>
      </c>
      <c r="W163" s="8" t="e">
        <f>VLOOKUP(X163,dialMaterial!$A$2:$B$5,2,FALSE)</f>
        <v>#N/A</v>
      </c>
      <c r="X163" s="8" t="s">
        <v>319</v>
      </c>
    </row>
    <row r="164" customHeight="1" spans="1:24">
      <c r="A164">
        <f>VLOOKUP(B164,brand!$A$2:$B$38,2,FALSE)</f>
        <v>11</v>
      </c>
      <c r="B164" s="8" t="s">
        <v>67</v>
      </c>
      <c r="C164" s="12" t="s">
        <v>68</v>
      </c>
      <c r="D164" s="20">
        <v>2500</v>
      </c>
      <c r="E164" s="20" t="e">
        <f>VLOOKUP(F164,dialColor!$A$2:$B$9,2,FALSE)</f>
        <v>#N/A</v>
      </c>
      <c r="F164" s="8" t="s">
        <v>315</v>
      </c>
      <c r="G164" s="8">
        <f>VLOOKUP(H164,date!$A$2:$B$31,2,FALSE)</f>
        <v>24</v>
      </c>
      <c r="H164" s="12">
        <v>2017</v>
      </c>
      <c r="I164" s="8">
        <v>0</v>
      </c>
      <c r="J164" s="8">
        <v>1</v>
      </c>
      <c r="K164" s="8">
        <f>+VLOOKUP(L164,caseMaterial!$A$2:$B$15,2,0)</f>
        <v>1</v>
      </c>
      <c r="L164" s="8" t="s">
        <v>17</v>
      </c>
      <c r="M164" s="8" t="e">
        <f>VLOOKUP(N164,strapMaterial!$A$2:$B$14,2,FALSE)</f>
        <v>#N/A</v>
      </c>
      <c r="N164" s="8" t="s">
        <v>325</v>
      </c>
      <c r="O164" s="8">
        <f>VLOOKUP(P164,movement!$A$2:$B$5,2,FALSE)</f>
        <v>1</v>
      </c>
      <c r="P164" s="8" t="s">
        <v>317</v>
      </c>
      <c r="Q164" s="8" t="e">
        <f>VLOOKUP(R164,waterResistance!$A$2:$B$13,2,FALSE)</f>
        <v>#N/A</v>
      </c>
      <c r="R164" s="8" t="s">
        <v>327</v>
      </c>
      <c r="S164" s="21">
        <v>40</v>
      </c>
      <c r="T164" s="23">
        <v>45224</v>
      </c>
      <c r="U164" s="21">
        <f>VLOOKUP(V164,bandWidth!$A$2:$B$15,2,FALSE)</f>
        <v>6</v>
      </c>
      <c r="V164" s="8">
        <v>20</v>
      </c>
      <c r="W164" s="8" t="e">
        <f>VLOOKUP(X164,dialMaterial!$A$2:$B$5,2,FALSE)</f>
        <v>#N/A</v>
      </c>
      <c r="X164" s="8" t="s">
        <v>319</v>
      </c>
    </row>
    <row r="165" customHeight="1" spans="1:24">
      <c r="A165">
        <f>VLOOKUP(B165,brand!$A$2:$B$38,2,FALSE)</f>
        <v>10</v>
      </c>
      <c r="B165" s="8" t="s">
        <v>65</v>
      </c>
      <c r="C165" s="12" t="s">
        <v>221</v>
      </c>
      <c r="D165" s="20">
        <v>1150</v>
      </c>
      <c r="E165" s="20" t="e">
        <f>VLOOKUP(F165,dialColor!$A$2:$B$9,2,FALSE)</f>
        <v>#N/A</v>
      </c>
      <c r="F165" s="8" t="s">
        <v>328</v>
      </c>
      <c r="G165" s="8">
        <f>VLOOKUP(H165,date!$A$2:$B$31,2,FALSE)</f>
        <v>23</v>
      </c>
      <c r="H165" s="12">
        <v>2016</v>
      </c>
      <c r="I165" s="8">
        <v>1</v>
      </c>
      <c r="J165" s="8">
        <v>0</v>
      </c>
      <c r="K165" s="8">
        <f>+VLOOKUP(L165,caseMaterial!$A$2:$B$15,2,0)</f>
        <v>1</v>
      </c>
      <c r="L165" s="8" t="s">
        <v>17</v>
      </c>
      <c r="M165" s="8" t="e">
        <f>VLOOKUP(N165,strapMaterial!$A$2:$B$14,2,FALSE)</f>
        <v>#N/A</v>
      </c>
      <c r="N165" s="8" t="s">
        <v>325</v>
      </c>
      <c r="O165" s="8">
        <f>VLOOKUP(P165,movement!$A$2:$B$5,2,FALSE)</f>
        <v>1</v>
      </c>
      <c r="P165" s="8" t="s">
        <v>317</v>
      </c>
      <c r="Q165" s="8" t="e">
        <f>VLOOKUP(R165,waterResistance!$A$2:$B$13,2,FALSE)</f>
        <v>#N/A</v>
      </c>
      <c r="R165" s="8" t="s">
        <v>335</v>
      </c>
      <c r="S165" s="21">
        <v>40</v>
      </c>
      <c r="T165" s="23">
        <v>45245</v>
      </c>
      <c r="U165" s="21">
        <f>VLOOKUP(V165,bandWidth!$A$2:$B$15,2,FALSE)</f>
        <v>6</v>
      </c>
      <c r="V165" s="8">
        <v>20</v>
      </c>
      <c r="W165" s="8" t="e">
        <f>VLOOKUP(X165,dialMaterial!$A$2:$B$5,2,FALSE)</f>
        <v>#N/A</v>
      </c>
      <c r="X165" s="8" t="s">
        <v>319</v>
      </c>
    </row>
    <row r="166" customHeight="1" spans="1:24">
      <c r="A166">
        <f>VLOOKUP(B166,brand!$A$2:$B$38,2,FALSE)</f>
        <v>21</v>
      </c>
      <c r="B166" s="8" t="s">
        <v>114</v>
      </c>
      <c r="C166" s="12" t="s">
        <v>222</v>
      </c>
      <c r="D166" s="20">
        <v>2750</v>
      </c>
      <c r="E166" s="20" t="e">
        <f>VLOOKUP(F166,dialColor!$A$2:$B$9,2,FALSE)</f>
        <v>#N/A</v>
      </c>
      <c r="F166" s="8" t="s">
        <v>328</v>
      </c>
      <c r="G166" s="8">
        <f>VLOOKUP(H166,date!$A$2:$B$31,2,FALSE)</f>
        <v>21</v>
      </c>
      <c r="H166" s="12">
        <v>2014</v>
      </c>
      <c r="I166" s="8">
        <v>1</v>
      </c>
      <c r="J166" s="8">
        <v>0</v>
      </c>
      <c r="K166" s="8">
        <f>+VLOOKUP(L166,caseMaterial!$A$2:$B$15,2,0)</f>
        <v>1</v>
      </c>
      <c r="L166" s="8" t="s">
        <v>17</v>
      </c>
      <c r="M166" s="8" t="e">
        <f>VLOOKUP(N166,strapMaterial!$A$2:$B$14,2,FALSE)</f>
        <v>#N/A</v>
      </c>
      <c r="N166" s="8" t="s">
        <v>325</v>
      </c>
      <c r="O166" s="8">
        <f>VLOOKUP(P166,movement!$A$2:$B$5,2,FALSE)</f>
        <v>1</v>
      </c>
      <c r="P166" s="8" t="s">
        <v>317</v>
      </c>
      <c r="Q166" s="8" t="e">
        <f>VLOOKUP(R166,waterResistance!$A$2:$B$13,2,FALSE)</f>
        <v>#N/A</v>
      </c>
      <c r="R166" s="8" t="s">
        <v>335</v>
      </c>
      <c r="S166" s="21">
        <v>40</v>
      </c>
      <c r="T166" s="21" t="s">
        <v>182</v>
      </c>
      <c r="U166" s="21">
        <f>VLOOKUP(V166,bandWidth!$A$2:$B$15,2,FALSE)</f>
        <v>6</v>
      </c>
      <c r="V166" s="8">
        <v>20</v>
      </c>
      <c r="W166" s="8" t="e">
        <f>VLOOKUP(X166,dialMaterial!$A$2:$B$5,2,FALSE)</f>
        <v>#N/A</v>
      </c>
      <c r="X166" s="8" t="s">
        <v>319</v>
      </c>
    </row>
    <row r="167" customHeight="1" spans="1:24">
      <c r="A167">
        <f>VLOOKUP(B167,brand!$A$2:$B$38,2,FALSE)</f>
        <v>35</v>
      </c>
      <c r="B167" s="8" t="s">
        <v>223</v>
      </c>
      <c r="C167" s="12" t="s">
        <v>224</v>
      </c>
      <c r="D167" s="20">
        <v>1600</v>
      </c>
      <c r="E167" s="20" t="e">
        <f>VLOOKUP(F167,dialColor!$A$2:$B$9,2,FALSE)</f>
        <v>#N/A</v>
      </c>
      <c r="F167" s="8" t="s">
        <v>315</v>
      </c>
      <c r="G167" s="8">
        <f>VLOOKUP(H167,date!$A$2:$B$31,2,FALSE)</f>
        <v>13</v>
      </c>
      <c r="H167" s="12">
        <v>2007</v>
      </c>
      <c r="I167" s="8">
        <v>0</v>
      </c>
      <c r="J167" s="8">
        <v>0</v>
      </c>
      <c r="K167" s="8">
        <f>+VLOOKUP(L167,caseMaterial!$A$2:$B$15,2,0)</f>
        <v>8</v>
      </c>
      <c r="L167" s="8" t="s">
        <v>225</v>
      </c>
      <c r="M167" s="8" t="e">
        <f>VLOOKUP(N167,strapMaterial!$A$2:$B$14,2,FALSE)</f>
        <v>#N/A</v>
      </c>
      <c r="N167" s="8" t="s">
        <v>325</v>
      </c>
      <c r="O167" s="8">
        <f>VLOOKUP(P167,movement!$A$2:$B$5,2,FALSE)</f>
        <v>2</v>
      </c>
      <c r="P167" s="8" t="s">
        <v>329</v>
      </c>
      <c r="Q167" s="8" t="e">
        <f>VLOOKUP(R167,waterResistance!$A$2:$B$13,2,FALSE)</f>
        <v>#N/A</v>
      </c>
      <c r="R167" s="8" t="s">
        <v>327</v>
      </c>
      <c r="S167" s="21">
        <v>39</v>
      </c>
      <c r="T167" s="21">
        <v>5</v>
      </c>
      <c r="U167" s="21">
        <f>VLOOKUP(V167,bandWidth!$A$2:$B$15,2,FALSE)</f>
        <v>9</v>
      </c>
      <c r="V167" s="8">
        <v>22</v>
      </c>
      <c r="W167" s="8" t="e">
        <f>VLOOKUP(X167,dialMaterial!$A$2:$B$5,2,FALSE)</f>
        <v>#N/A</v>
      </c>
      <c r="X167" s="8" t="s">
        <v>319</v>
      </c>
    </row>
    <row r="168" customHeight="1" spans="1:24">
      <c r="A168">
        <f>VLOOKUP(B168,brand!$A$2:$B$38,2,FALSE)</f>
        <v>36</v>
      </c>
      <c r="B168" s="8" t="s">
        <v>226</v>
      </c>
      <c r="C168" s="12" t="s">
        <v>227</v>
      </c>
      <c r="D168" s="20">
        <v>1400</v>
      </c>
      <c r="E168" s="20" t="e">
        <f>VLOOKUP(F168,dialColor!$A$2:$B$9,2,FALSE)</f>
        <v>#N/A</v>
      </c>
      <c r="F168" s="8" t="s">
        <v>328</v>
      </c>
      <c r="G168" s="8">
        <f>VLOOKUP(H168,date!$A$2:$B$31,2,FALSE)</f>
        <v>27</v>
      </c>
      <c r="H168" s="12">
        <v>2020</v>
      </c>
      <c r="I168" s="8">
        <v>1</v>
      </c>
      <c r="J168" s="8">
        <v>0</v>
      </c>
      <c r="K168" s="8">
        <f>+VLOOKUP(L168,caseMaterial!$A$2:$B$15,2,0)</f>
        <v>1</v>
      </c>
      <c r="L168" s="8" t="s">
        <v>17</v>
      </c>
      <c r="M168" s="8" t="e">
        <f>VLOOKUP(N168,strapMaterial!$A$2:$B$14,2,FALSE)</f>
        <v>#N/A</v>
      </c>
      <c r="N168" s="8" t="s">
        <v>325</v>
      </c>
      <c r="O168" s="8">
        <f>VLOOKUP(P168,movement!$A$2:$B$5,2,FALSE)</f>
        <v>1</v>
      </c>
      <c r="P168" s="8" t="s">
        <v>317</v>
      </c>
      <c r="Q168" s="8" t="e">
        <f>VLOOKUP(R168,waterResistance!$A$2:$B$13,2,FALSE)</f>
        <v>#N/A</v>
      </c>
      <c r="R168" s="8" t="s">
        <v>335</v>
      </c>
      <c r="S168" s="21">
        <v>40</v>
      </c>
      <c r="T168" s="23">
        <v>45204</v>
      </c>
      <c r="U168" s="21">
        <f>VLOOKUP(V168,bandWidth!$A$2:$B$15,2,FALSE)</f>
        <v>6</v>
      </c>
      <c r="V168" s="8">
        <v>20</v>
      </c>
      <c r="W168" s="8" t="e">
        <f>VLOOKUP(X168,dialMaterial!$A$2:$B$5,2,FALSE)</f>
        <v>#N/A</v>
      </c>
      <c r="X168" s="8" t="s">
        <v>319</v>
      </c>
    </row>
    <row r="169" customHeight="1" spans="1:24">
      <c r="A169">
        <f>VLOOKUP(B169,brand!$A$2:$B$38,2,FALSE)</f>
        <v>23</v>
      </c>
      <c r="B169" s="8" t="s">
        <v>129</v>
      </c>
      <c r="C169" s="12" t="s">
        <v>192</v>
      </c>
      <c r="D169" s="20">
        <v>5500</v>
      </c>
      <c r="E169" s="20" t="e">
        <f>VLOOKUP(F169,dialColor!$A$2:$B$9,2,FALSE)</f>
        <v>#N/A</v>
      </c>
      <c r="F169" s="8" t="s">
        <v>324</v>
      </c>
      <c r="G169" s="8">
        <f>VLOOKUP(H169,date!$A$2:$B$31,2,FALSE)</f>
        <v>24</v>
      </c>
      <c r="H169" s="12">
        <v>2017</v>
      </c>
      <c r="I169" s="8">
        <v>1</v>
      </c>
      <c r="J169" s="8">
        <v>1</v>
      </c>
      <c r="K169" s="8">
        <f>+VLOOKUP(L169,caseMaterial!$A$2:$B$15,2,0)</f>
        <v>1</v>
      </c>
      <c r="L169" s="8" t="s">
        <v>17</v>
      </c>
      <c r="M169" s="8" t="e">
        <f>VLOOKUP(N169,strapMaterial!$A$2:$B$14,2,FALSE)</f>
        <v>#N/A</v>
      </c>
      <c r="N169" s="8" t="s">
        <v>325</v>
      </c>
      <c r="O169" s="8">
        <f>VLOOKUP(P169,movement!$A$2:$B$5,2,FALSE)</f>
        <v>1</v>
      </c>
      <c r="P169" s="8" t="s">
        <v>317</v>
      </c>
      <c r="Q169" s="8" t="e">
        <f>VLOOKUP(R169,waterResistance!$A$2:$B$13,2,FALSE)</f>
        <v>#N/A</v>
      </c>
      <c r="R169" s="8" t="s">
        <v>335</v>
      </c>
      <c r="S169" s="21" t="s">
        <v>157</v>
      </c>
      <c r="T169" s="23">
        <v>45153</v>
      </c>
      <c r="U169" s="21">
        <f>VLOOKUP(V169,bandWidth!$A$2:$B$15,2,FALSE)</f>
        <v>9</v>
      </c>
      <c r="V169" s="8">
        <v>22</v>
      </c>
      <c r="W169" s="8" t="e">
        <f>VLOOKUP(X169,dialMaterial!$A$2:$B$5,2,FALSE)</f>
        <v>#N/A</v>
      </c>
      <c r="X169" s="8" t="s">
        <v>319</v>
      </c>
    </row>
    <row r="170" customHeight="1" spans="1:24">
      <c r="A170">
        <f>VLOOKUP(B170,brand!$A$2:$B$38,2,FALSE)</f>
        <v>29</v>
      </c>
      <c r="B170" s="8" t="s">
        <v>147</v>
      </c>
      <c r="C170" s="12" t="s">
        <v>148</v>
      </c>
      <c r="D170" s="20">
        <v>8700</v>
      </c>
      <c r="E170" s="20" t="e">
        <f>VLOOKUP(F170,dialColor!$A$2:$B$9,2,FALSE)</f>
        <v>#N/A</v>
      </c>
      <c r="F170" s="8" t="s">
        <v>315</v>
      </c>
      <c r="G170" s="8">
        <f>VLOOKUP(H170,date!$A$2:$B$31,2,FALSE)</f>
        <v>30</v>
      </c>
      <c r="H170" s="12">
        <v>2023</v>
      </c>
      <c r="I170" s="8">
        <v>1</v>
      </c>
      <c r="J170" s="8">
        <v>1</v>
      </c>
      <c r="K170" s="8">
        <f>+VLOOKUP(L170,caseMaterial!$A$2:$B$15,2,0)</f>
        <v>1</v>
      </c>
      <c r="L170" s="8" t="s">
        <v>17</v>
      </c>
      <c r="M170" s="8" t="e">
        <f>VLOOKUP(N170,strapMaterial!$A$2:$B$14,2,FALSE)</f>
        <v>#N/A</v>
      </c>
      <c r="N170" s="8" t="s">
        <v>316</v>
      </c>
      <c r="O170" s="8">
        <f>VLOOKUP(P170,movement!$A$2:$B$5,2,FALSE)</f>
        <v>1</v>
      </c>
      <c r="P170" s="8" t="s">
        <v>317</v>
      </c>
      <c r="Q170" s="8" t="e">
        <f>VLOOKUP(R170,waterResistance!$A$2:$B$13,2,FALSE)</f>
        <v>#N/A</v>
      </c>
      <c r="R170" s="8" t="s">
        <v>326</v>
      </c>
      <c r="S170" s="21">
        <v>38</v>
      </c>
      <c r="T170" s="21" t="s">
        <v>149</v>
      </c>
      <c r="U170" s="21">
        <f>VLOOKUP(V170,bandWidth!$A$2:$B$15,2,FALSE)</f>
        <v>12</v>
      </c>
      <c r="V170" s="8">
        <v>25</v>
      </c>
      <c r="W170" s="8" t="e">
        <f>VLOOKUP(X170,dialMaterial!$A$2:$B$5,2,FALSE)</f>
        <v>#N/A</v>
      </c>
      <c r="X170" s="8" t="s">
        <v>319</v>
      </c>
    </row>
    <row r="171" customHeight="1" spans="1:24">
      <c r="A171">
        <f>VLOOKUP(B171,brand!$A$2:$B$38,2,FALSE)</f>
        <v>25</v>
      </c>
      <c r="B171" s="8" t="s">
        <v>135</v>
      </c>
      <c r="C171" s="12" t="s">
        <v>228</v>
      </c>
      <c r="D171" s="20">
        <v>7900</v>
      </c>
      <c r="E171" s="20" t="e">
        <f>VLOOKUP(F171,dialColor!$A$2:$B$9,2,FALSE)</f>
        <v>#N/A</v>
      </c>
      <c r="F171" s="8" t="s">
        <v>337</v>
      </c>
      <c r="G171" s="8">
        <f>VLOOKUP(H171,date!$A$2:$B$31,2,FALSE)</f>
        <v>14</v>
      </c>
      <c r="H171" s="12">
        <v>2008</v>
      </c>
      <c r="I171" s="8">
        <v>1</v>
      </c>
      <c r="J171" s="8">
        <v>1</v>
      </c>
      <c r="K171" s="8">
        <f>+VLOOKUP(L171,caseMaterial!$A$2:$B$15,2,0)</f>
        <v>1</v>
      </c>
      <c r="L171" s="8" t="s">
        <v>17</v>
      </c>
      <c r="M171" s="8" t="e">
        <f>VLOOKUP(N171,strapMaterial!$A$2:$B$14,2,FALSE)</f>
        <v>#N/A</v>
      </c>
      <c r="N171" s="8" t="s">
        <v>325</v>
      </c>
      <c r="O171" s="8">
        <f>VLOOKUP(P171,movement!$A$2:$B$5,2,FALSE)</f>
        <v>1</v>
      </c>
      <c r="P171" s="8" t="s">
        <v>317</v>
      </c>
      <c r="Q171" s="8" t="e">
        <f>VLOOKUP(R171,waterResistance!$A$2:$B$13,2,FALSE)</f>
        <v>#N/A</v>
      </c>
      <c r="R171" s="8" t="s">
        <v>335</v>
      </c>
      <c r="S171" s="21">
        <v>42</v>
      </c>
      <c r="T171" s="23">
        <v>45245</v>
      </c>
      <c r="U171" s="21">
        <f>VLOOKUP(V171,bandWidth!$A$2:$B$15,2,FALSE)</f>
        <v>6</v>
      </c>
      <c r="V171" s="8">
        <v>20</v>
      </c>
      <c r="W171" s="8" t="e">
        <f>VLOOKUP(X171,dialMaterial!$A$2:$B$5,2,FALSE)</f>
        <v>#N/A</v>
      </c>
      <c r="X171" s="8" t="s">
        <v>319</v>
      </c>
    </row>
    <row r="172" customHeight="1" spans="1:24">
      <c r="A172">
        <f>VLOOKUP(B172,brand!$A$2:$B$38,2,FALSE)</f>
        <v>14</v>
      </c>
      <c r="B172" s="8" t="s">
        <v>77</v>
      </c>
      <c r="C172" s="12" t="s">
        <v>229</v>
      </c>
      <c r="D172" s="20">
        <v>3350</v>
      </c>
      <c r="E172" s="20" t="e">
        <f>VLOOKUP(F172,dialColor!$A$2:$B$9,2,FALSE)</f>
        <v>#N/A</v>
      </c>
      <c r="F172" s="8" t="s">
        <v>315</v>
      </c>
      <c r="G172" s="8">
        <f>VLOOKUP(H172,date!$A$2:$B$31,2,FALSE)</f>
        <v>26</v>
      </c>
      <c r="H172" s="12">
        <v>2019</v>
      </c>
      <c r="I172" s="8">
        <v>1</v>
      </c>
      <c r="J172" s="8">
        <v>0</v>
      </c>
      <c r="K172" s="8">
        <f>+VLOOKUP(L172,caseMaterial!$A$2:$B$15,2,0)</f>
        <v>9</v>
      </c>
      <c r="L172" s="8" t="s">
        <v>230</v>
      </c>
      <c r="M172" s="8" t="e">
        <f>VLOOKUP(N172,strapMaterial!$A$2:$B$14,2,FALSE)</f>
        <v>#N/A</v>
      </c>
      <c r="N172" s="8" t="s">
        <v>346</v>
      </c>
      <c r="O172" s="8">
        <f>VLOOKUP(P172,movement!$A$2:$B$5,2,FALSE)</f>
        <v>1</v>
      </c>
      <c r="P172" s="8" t="s">
        <v>317</v>
      </c>
      <c r="Q172" s="8" t="e">
        <f>VLOOKUP(R172,waterResistance!$A$2:$B$13,2,FALSE)</f>
        <v>#N/A</v>
      </c>
      <c r="R172" s="8" t="s">
        <v>338</v>
      </c>
      <c r="S172" s="21">
        <v>45</v>
      </c>
      <c r="T172" s="21" t="s">
        <v>231</v>
      </c>
      <c r="U172" s="21">
        <f>VLOOKUP(V172,bandWidth!$A$2:$B$15,2,FALSE)</f>
        <v>9</v>
      </c>
      <c r="V172" s="8">
        <v>22</v>
      </c>
      <c r="W172" s="8" t="e">
        <f>VLOOKUP(X172,dialMaterial!$A$2:$B$5,2,FALSE)</f>
        <v>#N/A</v>
      </c>
      <c r="X172" s="8" t="s">
        <v>319</v>
      </c>
    </row>
    <row r="173" customHeight="1" spans="1:24">
      <c r="A173">
        <f>VLOOKUP(B173,brand!$A$2:$B$38,2,FALSE)</f>
        <v>1</v>
      </c>
      <c r="B173" s="8" t="s">
        <v>14</v>
      </c>
      <c r="C173" s="12" t="s">
        <v>117</v>
      </c>
      <c r="D173" s="20">
        <v>8000</v>
      </c>
      <c r="E173" s="20" t="e">
        <f>VLOOKUP(F173,dialColor!$A$2:$B$9,2,FALSE)</f>
        <v>#N/A</v>
      </c>
      <c r="F173" s="8" t="s">
        <v>315</v>
      </c>
      <c r="G173" s="8">
        <f>VLOOKUP(H173,date!$A$2:$B$31,2,FALSE)</f>
        <v>30</v>
      </c>
      <c r="H173" s="12">
        <v>2023</v>
      </c>
      <c r="I173" s="8">
        <v>0</v>
      </c>
      <c r="J173" s="8">
        <v>1</v>
      </c>
      <c r="K173" s="8">
        <f>+VLOOKUP(L173,caseMaterial!$A$2:$B$15,2,0)</f>
        <v>1</v>
      </c>
      <c r="L173" s="8" t="s">
        <v>17</v>
      </c>
      <c r="M173" s="8">
        <f>VLOOKUP(N173,strapMaterial!$A$2:$B$14,2,FALSE)</f>
        <v>5</v>
      </c>
      <c r="N173" s="8" t="s">
        <v>118</v>
      </c>
      <c r="O173" s="8">
        <f>VLOOKUP(P173,movement!$A$2:$B$5,2,FALSE)</f>
        <v>1</v>
      </c>
      <c r="P173" s="8" t="s">
        <v>317</v>
      </c>
      <c r="Q173" s="8" t="e">
        <f>VLOOKUP(R173,waterResistance!$A$2:$B$13,2,FALSE)</f>
        <v>#N/A</v>
      </c>
      <c r="R173" s="8" t="s">
        <v>326</v>
      </c>
      <c r="S173" s="21">
        <v>36</v>
      </c>
      <c r="T173" s="23">
        <v>45265</v>
      </c>
      <c r="U173" s="21">
        <f>VLOOKUP(V173,bandWidth!$A$2:$B$15,2,FALSE)</f>
        <v>6</v>
      </c>
      <c r="V173" s="8">
        <v>20</v>
      </c>
      <c r="W173" s="8" t="e">
        <f>VLOOKUP(X173,dialMaterial!$A$2:$B$5,2,FALSE)</f>
        <v>#N/A</v>
      </c>
      <c r="X173" s="8" t="s">
        <v>319</v>
      </c>
    </row>
    <row r="174" customHeight="1" spans="1:24">
      <c r="A174">
        <f>VLOOKUP(B174,brand!$A$2:$B$38,2,FALSE)</f>
        <v>2</v>
      </c>
      <c r="B174" s="8" t="s">
        <v>22</v>
      </c>
      <c r="C174" s="12" t="s">
        <v>91</v>
      </c>
      <c r="D174" s="20">
        <v>6500</v>
      </c>
      <c r="E174" s="20" t="e">
        <f>VLOOKUP(F174,dialColor!$A$2:$B$9,2,FALSE)</f>
        <v>#N/A</v>
      </c>
      <c r="F174" s="8" t="s">
        <v>315</v>
      </c>
      <c r="G174" s="8">
        <f>VLOOKUP(H174,date!$A$2:$B$31,2,FALSE)</f>
        <v>10</v>
      </c>
      <c r="H174" s="12">
        <v>2004</v>
      </c>
      <c r="I174" s="8">
        <v>0</v>
      </c>
      <c r="J174" s="8">
        <v>1</v>
      </c>
      <c r="K174" s="8">
        <f>+VLOOKUP(L174,caseMaterial!$A$2:$B$15,2,0)</f>
        <v>1</v>
      </c>
      <c r="L174" s="8" t="s">
        <v>17</v>
      </c>
      <c r="M174" s="8" t="e">
        <f>VLOOKUP(N174,strapMaterial!$A$2:$B$14,2,FALSE)</f>
        <v>#N/A</v>
      </c>
      <c r="N174" s="8" t="s">
        <v>316</v>
      </c>
      <c r="O174" s="8">
        <f>VLOOKUP(P174,movement!$A$2:$B$5,2,FALSE)</f>
        <v>1</v>
      </c>
      <c r="P174" s="8" t="s">
        <v>317</v>
      </c>
      <c r="Q174" s="8" t="e">
        <f>VLOOKUP(R174,waterResistance!$A$2:$B$13,2,FALSE)</f>
        <v>#N/A</v>
      </c>
      <c r="R174" s="8" t="s">
        <v>335</v>
      </c>
      <c r="S174" s="21">
        <v>42</v>
      </c>
      <c r="T174" s="21" t="s">
        <v>232</v>
      </c>
      <c r="U174" s="21">
        <f>VLOOKUP(V174,bandWidth!$A$2:$B$15,2,FALSE)</f>
        <v>6</v>
      </c>
      <c r="V174" s="8">
        <v>20</v>
      </c>
      <c r="W174" s="8" t="e">
        <f>VLOOKUP(X174,dialMaterial!$A$2:$B$5,2,FALSE)</f>
        <v>#N/A</v>
      </c>
      <c r="X174" s="8" t="s">
        <v>319</v>
      </c>
    </row>
    <row r="175" customHeight="1" spans="1:24">
      <c r="A175">
        <f>VLOOKUP(B175,brand!$A$2:$B$38,2,FALSE)</f>
        <v>5</v>
      </c>
      <c r="B175" s="8" t="s">
        <v>41</v>
      </c>
      <c r="C175" s="12" t="s">
        <v>211</v>
      </c>
      <c r="D175" s="20">
        <v>4500</v>
      </c>
      <c r="E175" s="20" t="e">
        <f>VLOOKUP(F175,dialColor!$A$2:$B$9,2,FALSE)</f>
        <v>#N/A</v>
      </c>
      <c r="F175" s="8" t="s">
        <v>328</v>
      </c>
      <c r="G175" s="8">
        <f>VLOOKUP(H175,date!$A$2:$B$31,2,FALSE)</f>
        <v>23</v>
      </c>
      <c r="H175" s="12">
        <v>2016</v>
      </c>
      <c r="I175" s="8">
        <v>0</v>
      </c>
      <c r="J175" s="8">
        <v>0</v>
      </c>
      <c r="K175" s="8">
        <f>+VLOOKUP(L175,caseMaterial!$A$2:$B$15,2,0)</f>
        <v>1</v>
      </c>
      <c r="L175" s="8" t="s">
        <v>17</v>
      </c>
      <c r="M175" s="8" t="e">
        <f>VLOOKUP(N175,strapMaterial!$A$2:$B$14,2,FALSE)</f>
        <v>#N/A</v>
      </c>
      <c r="N175" s="8" t="s">
        <v>325</v>
      </c>
      <c r="O175" s="8">
        <f>VLOOKUP(P175,movement!$A$2:$B$5,2,FALSE)</f>
        <v>1</v>
      </c>
      <c r="P175" s="8" t="s">
        <v>317</v>
      </c>
      <c r="Q175" s="8" t="e">
        <f>VLOOKUP(R175,waterResistance!$A$2:$B$13,2,FALSE)</f>
        <v>#N/A</v>
      </c>
      <c r="R175" s="8" t="s">
        <v>327</v>
      </c>
      <c r="S175" s="21">
        <v>33</v>
      </c>
      <c r="T175" s="21" t="s">
        <v>212</v>
      </c>
      <c r="U175" s="21">
        <f>VLOOKUP(V175,bandWidth!$A$2:$B$15,2,FALSE)</f>
        <v>2</v>
      </c>
      <c r="V175" s="8">
        <v>16</v>
      </c>
      <c r="W175" s="8" t="e">
        <f>VLOOKUP(X175,dialMaterial!$A$2:$B$5,2,FALSE)</f>
        <v>#N/A</v>
      </c>
      <c r="X175" s="8" t="s">
        <v>319</v>
      </c>
    </row>
    <row r="176" customHeight="1" spans="1:24">
      <c r="A176">
        <f>VLOOKUP(B176,brand!$A$2:$B$38,2,FALSE)</f>
        <v>3</v>
      </c>
      <c r="B176" s="8" t="s">
        <v>31</v>
      </c>
      <c r="C176" s="12" t="s">
        <v>233</v>
      </c>
      <c r="D176" s="20">
        <v>1800</v>
      </c>
      <c r="E176" s="20" t="e">
        <f>VLOOKUP(F176,dialColor!$A$2:$B$9,2,FALSE)</f>
        <v>#N/A</v>
      </c>
      <c r="F176" s="8" t="s">
        <v>337</v>
      </c>
      <c r="G176" s="8">
        <f>VLOOKUP(H176,date!$A$2:$B$31,2,FALSE)</f>
        <v>15</v>
      </c>
      <c r="H176" s="12">
        <v>2009</v>
      </c>
      <c r="I176" s="8">
        <v>0</v>
      </c>
      <c r="J176" s="8">
        <v>0</v>
      </c>
      <c r="K176" s="8">
        <f>+VLOOKUP(L176,caseMaterial!$A$2:$B$15,2,0)</f>
        <v>1</v>
      </c>
      <c r="L176" s="8" t="s">
        <v>17</v>
      </c>
      <c r="M176" s="8" t="e">
        <f>VLOOKUP(N176,strapMaterial!$A$2:$B$14,2,FALSE)</f>
        <v>#N/A</v>
      </c>
      <c r="N176" s="8" t="s">
        <v>316</v>
      </c>
      <c r="O176" s="8">
        <f>VLOOKUP(P176,movement!$A$2:$B$5,2,FALSE)</f>
        <v>2</v>
      </c>
      <c r="P176" s="8" t="s">
        <v>329</v>
      </c>
      <c r="Q176" s="8" t="e">
        <f>VLOOKUP(R176,waterResistance!$A$2:$B$13,2,FALSE)</f>
        <v>#N/A</v>
      </c>
      <c r="R176" s="8" t="s">
        <v>318</v>
      </c>
      <c r="S176" s="21">
        <v>43</v>
      </c>
      <c r="T176" s="23">
        <v>45207</v>
      </c>
      <c r="U176" s="21">
        <f>VLOOKUP(V176,bandWidth!$A$2:$B$15,2,FALSE)</f>
        <v>6</v>
      </c>
      <c r="V176" s="8">
        <v>20</v>
      </c>
      <c r="W176" s="8" t="e">
        <f>VLOOKUP(X176,dialMaterial!$A$2:$B$5,2,FALSE)</f>
        <v>#N/A</v>
      </c>
      <c r="X176" s="8" t="s">
        <v>319</v>
      </c>
    </row>
    <row r="177" customHeight="1" spans="1:24">
      <c r="A177">
        <f>VLOOKUP(B177,brand!$A$2:$B$38,2,FALSE)</f>
        <v>4</v>
      </c>
      <c r="B177" s="8" t="s">
        <v>36</v>
      </c>
      <c r="C177" s="12" t="s">
        <v>94</v>
      </c>
      <c r="D177" s="20">
        <v>3600</v>
      </c>
      <c r="E177" s="20" t="e">
        <f>VLOOKUP(F177,dialColor!$A$2:$B$9,2,FALSE)</f>
        <v>#N/A</v>
      </c>
      <c r="F177" s="8" t="s">
        <v>337</v>
      </c>
      <c r="G177" s="8">
        <f>VLOOKUP(H177,date!$A$2:$B$31,2,FALSE)</f>
        <v>30</v>
      </c>
      <c r="H177" s="12">
        <v>2023</v>
      </c>
      <c r="I177" s="8">
        <v>1</v>
      </c>
      <c r="J177" s="8">
        <v>1</v>
      </c>
      <c r="K177" s="8">
        <f>+VLOOKUP(L177,caseMaterial!$A$2:$B$15,2,0)</f>
        <v>1</v>
      </c>
      <c r="L177" s="8" t="s">
        <v>17</v>
      </c>
      <c r="M177" s="8" t="e">
        <f>VLOOKUP(N177,strapMaterial!$A$2:$B$14,2,FALSE)</f>
        <v>#N/A</v>
      </c>
      <c r="N177" s="8" t="s">
        <v>322</v>
      </c>
      <c r="O177" s="8">
        <f>VLOOKUP(P177,movement!$A$2:$B$5,2,FALSE)</f>
        <v>1</v>
      </c>
      <c r="P177" s="8" t="s">
        <v>317</v>
      </c>
      <c r="Q177" s="8" t="e">
        <f>VLOOKUP(R177,waterResistance!$A$2:$B$13,2,FALSE)</f>
        <v>#N/A</v>
      </c>
      <c r="R177" s="8" t="s">
        <v>354</v>
      </c>
      <c r="S177" s="21">
        <v>42</v>
      </c>
      <c r="T177" s="21" t="s">
        <v>213</v>
      </c>
      <c r="U177" s="21">
        <f>VLOOKUP(V177,bandWidth!$A$2:$B$15,2,FALSE)</f>
        <v>6</v>
      </c>
      <c r="V177" s="8">
        <v>20</v>
      </c>
      <c r="W177" s="8" t="e">
        <f>VLOOKUP(X177,dialMaterial!$A$2:$B$5,2,FALSE)</f>
        <v>#N/A</v>
      </c>
      <c r="X177" s="8" t="s">
        <v>319</v>
      </c>
    </row>
    <row r="178" customHeight="1" spans="1:24">
      <c r="A178">
        <f>VLOOKUP(B178,brand!$A$2:$B$38,2,FALSE)</f>
        <v>20</v>
      </c>
      <c r="B178" s="8" t="s">
        <v>105</v>
      </c>
      <c r="C178" s="12" t="s">
        <v>122</v>
      </c>
      <c r="D178" s="20">
        <v>8900</v>
      </c>
      <c r="E178" s="20" t="e">
        <f>VLOOKUP(F178,dialColor!$A$2:$B$9,2,FALSE)</f>
        <v>#N/A</v>
      </c>
      <c r="F178" s="8" t="s">
        <v>337</v>
      </c>
      <c r="G178" s="8">
        <f>VLOOKUP(H178,date!$A$2:$B$31,2,FALSE)</f>
        <v>17</v>
      </c>
      <c r="H178" s="12">
        <v>2011</v>
      </c>
      <c r="I178" s="8">
        <v>0</v>
      </c>
      <c r="J178" s="8">
        <v>0</v>
      </c>
      <c r="K178" s="8">
        <f>+VLOOKUP(L178,caseMaterial!$A$2:$B$15,2,0)</f>
        <v>1</v>
      </c>
      <c r="L178" s="8" t="s">
        <v>17</v>
      </c>
      <c r="M178" s="8" t="e">
        <f>VLOOKUP(N178,strapMaterial!$A$2:$B$14,2,FALSE)</f>
        <v>#N/A</v>
      </c>
      <c r="N178" s="8" t="s">
        <v>325</v>
      </c>
      <c r="O178" s="8">
        <f>VLOOKUP(P178,movement!$A$2:$B$5,2,FALSE)</f>
        <v>1</v>
      </c>
      <c r="P178" s="8" t="s">
        <v>317</v>
      </c>
      <c r="Q178" s="8" t="e">
        <f>VLOOKUP(R178,waterResistance!$A$2:$B$13,2,FALSE)</f>
        <v>#N/A</v>
      </c>
      <c r="R178" s="8" t="s">
        <v>327</v>
      </c>
      <c r="S178" s="21">
        <v>41</v>
      </c>
      <c r="T178" s="23">
        <v>45263</v>
      </c>
      <c r="U178" s="21">
        <f>VLOOKUP(V178,bandWidth!$A$2:$B$15,2,FALSE)</f>
        <v>9</v>
      </c>
      <c r="V178" s="8">
        <v>22</v>
      </c>
      <c r="W178" s="8" t="e">
        <f>VLOOKUP(X178,dialMaterial!$A$2:$B$5,2,FALSE)</f>
        <v>#N/A</v>
      </c>
      <c r="X178" s="8" t="s">
        <v>319</v>
      </c>
    </row>
    <row r="179" customHeight="1" spans="1:24">
      <c r="A179">
        <f>VLOOKUP(B179,brand!$A$2:$B$38,2,FALSE)</f>
        <v>18</v>
      </c>
      <c r="B179" s="8" t="s">
        <v>98</v>
      </c>
      <c r="C179" s="12" t="s">
        <v>163</v>
      </c>
      <c r="D179" s="20">
        <v>5700</v>
      </c>
      <c r="E179" s="20" t="e">
        <f>VLOOKUP(F179,dialColor!$A$2:$B$9,2,FALSE)</f>
        <v>#N/A</v>
      </c>
      <c r="F179" s="8" t="s">
        <v>315</v>
      </c>
      <c r="G179" s="8">
        <f>VLOOKUP(H179,date!$A$2:$B$31,2,FALSE)</f>
        <v>4</v>
      </c>
      <c r="H179" s="12">
        <v>1998</v>
      </c>
      <c r="I179" s="8">
        <v>1</v>
      </c>
      <c r="J179" s="8">
        <v>0</v>
      </c>
      <c r="K179" s="8">
        <f>+VLOOKUP(L179,caseMaterial!$A$2:$B$15,2,0)</f>
        <v>2</v>
      </c>
      <c r="L179" s="8" t="s">
        <v>25</v>
      </c>
      <c r="M179" s="8" t="e">
        <f>VLOOKUP(N179,strapMaterial!$A$2:$B$14,2,FALSE)</f>
        <v>#N/A</v>
      </c>
      <c r="N179" s="8" t="s">
        <v>325</v>
      </c>
      <c r="O179" s="8">
        <f>VLOOKUP(P179,movement!$A$2:$B$5,2,FALSE)</f>
        <v>3</v>
      </c>
      <c r="P179" s="8" t="s">
        <v>330</v>
      </c>
      <c r="Q179" s="8" t="e">
        <f>VLOOKUP(R179,waterResistance!$A$2:$B$13,2,FALSE)</f>
        <v>#N/A</v>
      </c>
      <c r="R179" s="8" t="s">
        <v>318</v>
      </c>
      <c r="S179" s="21">
        <v>44</v>
      </c>
      <c r="T179" s="21" t="s">
        <v>164</v>
      </c>
      <c r="U179" s="21">
        <f>VLOOKUP(V179,bandWidth!$A$2:$B$15,2,FALSE)</f>
        <v>11</v>
      </c>
      <c r="V179" s="8">
        <v>24</v>
      </c>
      <c r="W179" s="8" t="e">
        <f>VLOOKUP(X179,dialMaterial!$A$2:$B$5,2,FALSE)</f>
        <v>#N/A</v>
      </c>
      <c r="X179" s="8" t="s">
        <v>319</v>
      </c>
    </row>
    <row r="180" customHeight="1" spans="1:24">
      <c r="A180">
        <f>VLOOKUP(B180,brand!$A$2:$B$38,2,FALSE)</f>
        <v>32</v>
      </c>
      <c r="B180" s="8" t="s">
        <v>154</v>
      </c>
      <c r="C180" s="12" t="s">
        <v>155</v>
      </c>
      <c r="D180" s="20">
        <v>34000</v>
      </c>
      <c r="E180" s="20" t="e">
        <f>VLOOKUP(F180,dialColor!$A$2:$B$9,2,FALSE)</f>
        <v>#N/A</v>
      </c>
      <c r="F180" s="8" t="s">
        <v>337</v>
      </c>
      <c r="G180" s="8">
        <f>VLOOKUP(H180,date!$A$2:$B$31,2,FALSE)</f>
        <v>25</v>
      </c>
      <c r="H180" s="12">
        <v>2018</v>
      </c>
      <c r="I180" s="8">
        <v>0</v>
      </c>
      <c r="J180" s="8">
        <v>0</v>
      </c>
      <c r="K180" s="8">
        <f>+VLOOKUP(L180,caseMaterial!$A$2:$B$15,2,0)</f>
        <v>1</v>
      </c>
      <c r="L180" s="8" t="s">
        <v>17</v>
      </c>
      <c r="M180" s="8" t="e">
        <f>VLOOKUP(N180,strapMaterial!$A$2:$B$14,2,FALSE)</f>
        <v>#N/A</v>
      </c>
      <c r="N180" s="8" t="s">
        <v>316</v>
      </c>
      <c r="O180" s="8">
        <f>VLOOKUP(P180,movement!$A$2:$B$5,2,FALSE)</f>
        <v>1</v>
      </c>
      <c r="P180" s="8" t="s">
        <v>317</v>
      </c>
      <c r="Q180" s="8" t="e">
        <f>VLOOKUP(R180,waterResistance!$A$2:$B$13,2,FALSE)</f>
        <v>#N/A</v>
      </c>
      <c r="R180" s="8" t="s">
        <v>344</v>
      </c>
      <c r="S180" s="21" t="s">
        <v>157</v>
      </c>
      <c r="T180" s="23">
        <v>45141</v>
      </c>
      <c r="U180" s="21">
        <f>VLOOKUP(V180,bandWidth!$A$2:$B$15,2,FALSE)</f>
        <v>9</v>
      </c>
      <c r="V180" s="8">
        <v>22</v>
      </c>
      <c r="W180" s="8" t="e">
        <f>VLOOKUP(X180,dialMaterial!$A$2:$B$5,2,FALSE)</f>
        <v>#N/A</v>
      </c>
      <c r="X180" s="8" t="s">
        <v>319</v>
      </c>
    </row>
    <row r="181" customHeight="1" spans="1:24">
      <c r="A181">
        <f>VLOOKUP(B181,brand!$A$2:$B$38,2,FALSE)</f>
        <v>6</v>
      </c>
      <c r="B181" s="8" t="s">
        <v>46</v>
      </c>
      <c r="C181" s="12" t="s">
        <v>109</v>
      </c>
      <c r="D181" s="20">
        <v>6800</v>
      </c>
      <c r="E181" s="20" t="e">
        <f>VLOOKUP(F181,dialColor!$A$2:$B$9,2,FALSE)</f>
        <v>#N/A</v>
      </c>
      <c r="F181" s="8" t="s">
        <v>328</v>
      </c>
      <c r="G181" s="8">
        <f>VLOOKUP(H181,date!$A$2:$B$31,2,FALSE)</f>
        <v>11</v>
      </c>
      <c r="H181" s="12">
        <v>2005</v>
      </c>
      <c r="I181" s="8">
        <v>1</v>
      </c>
      <c r="J181" s="8">
        <v>1</v>
      </c>
      <c r="K181" s="8">
        <f>+VLOOKUP(L181,caseMaterial!$A$2:$B$15,2,0)</f>
        <v>1</v>
      </c>
      <c r="L181" s="8" t="s">
        <v>17</v>
      </c>
      <c r="M181" s="8" t="e">
        <f>VLOOKUP(N181,strapMaterial!$A$2:$B$14,2,FALSE)</f>
        <v>#N/A</v>
      </c>
      <c r="N181" s="8" t="s">
        <v>325</v>
      </c>
      <c r="O181" s="8">
        <f>VLOOKUP(P181,movement!$A$2:$B$5,2,FALSE)</f>
        <v>1</v>
      </c>
      <c r="P181" s="8" t="s">
        <v>317</v>
      </c>
      <c r="Q181" s="8" t="e">
        <f>VLOOKUP(R181,waterResistance!$A$2:$B$13,2,FALSE)</f>
        <v>#N/A</v>
      </c>
      <c r="R181" s="8" t="s">
        <v>335</v>
      </c>
      <c r="S181" s="21">
        <v>39</v>
      </c>
      <c r="T181" s="21" t="s">
        <v>111</v>
      </c>
      <c r="U181" s="21">
        <f>VLOOKUP(V181,bandWidth!$A$2:$B$15,2,FALSE)</f>
        <v>6</v>
      </c>
      <c r="V181" s="8">
        <v>20</v>
      </c>
      <c r="W181" s="8" t="e">
        <f>VLOOKUP(X181,dialMaterial!$A$2:$B$5,2,FALSE)</f>
        <v>#N/A</v>
      </c>
      <c r="X181" s="8" t="s">
        <v>319</v>
      </c>
    </row>
    <row r="182" customHeight="1" spans="1:24">
      <c r="A182">
        <f>VLOOKUP(B182,brand!$A$2:$B$38,2,FALSE)</f>
        <v>13</v>
      </c>
      <c r="B182" s="8" t="s">
        <v>74</v>
      </c>
      <c r="C182" s="12" t="s">
        <v>235</v>
      </c>
      <c r="D182" s="20">
        <v>2500</v>
      </c>
      <c r="E182" s="20" t="e">
        <f>VLOOKUP(F182,dialColor!$A$2:$B$9,2,FALSE)</f>
        <v>#N/A</v>
      </c>
      <c r="F182" s="8" t="s">
        <v>315</v>
      </c>
      <c r="G182" s="8">
        <f>VLOOKUP(H182,date!$A$2:$B$31,2,FALSE)</f>
        <v>11</v>
      </c>
      <c r="H182" s="12">
        <v>2005</v>
      </c>
      <c r="I182" s="8">
        <v>0</v>
      </c>
      <c r="J182" s="8">
        <v>0</v>
      </c>
      <c r="K182" s="8">
        <f>+VLOOKUP(L182,caseMaterial!$A$2:$B$15,2,0)</f>
        <v>1</v>
      </c>
      <c r="L182" s="8" t="s">
        <v>17</v>
      </c>
      <c r="M182" s="8" t="e">
        <f>VLOOKUP(N182,strapMaterial!$A$2:$B$14,2,FALSE)</f>
        <v>#N/A</v>
      </c>
      <c r="N182" s="8" t="s">
        <v>322</v>
      </c>
      <c r="O182" s="8">
        <f>VLOOKUP(P182,movement!$A$2:$B$5,2,FALSE)</f>
        <v>1</v>
      </c>
      <c r="P182" s="8" t="s">
        <v>317</v>
      </c>
      <c r="Q182" s="8" t="e">
        <f>VLOOKUP(R182,waterResistance!$A$2:$B$13,2,FALSE)</f>
        <v>#N/A</v>
      </c>
      <c r="R182" s="8" t="s">
        <v>326</v>
      </c>
      <c r="S182" s="21">
        <v>41</v>
      </c>
      <c r="T182" s="23">
        <v>45176</v>
      </c>
      <c r="U182" s="21">
        <f>VLOOKUP(V182,bandWidth!$A$2:$B$15,2,FALSE)</f>
        <v>9</v>
      </c>
      <c r="V182" s="8">
        <v>22</v>
      </c>
      <c r="W182" s="8" t="e">
        <f>VLOOKUP(X182,dialMaterial!$A$2:$B$5,2,FALSE)</f>
        <v>#N/A</v>
      </c>
      <c r="X182" s="8" t="s">
        <v>319</v>
      </c>
    </row>
    <row r="183" customHeight="1" spans="1:24">
      <c r="A183">
        <f>VLOOKUP(B183,brand!$A$2:$B$38,2,FALSE)</f>
        <v>21</v>
      </c>
      <c r="B183" s="8" t="s">
        <v>114</v>
      </c>
      <c r="C183" s="12">
        <v>1858</v>
      </c>
      <c r="D183" s="20">
        <v>5300</v>
      </c>
      <c r="E183" s="20" t="e">
        <f>VLOOKUP(F183,dialColor!$A$2:$B$9,2,FALSE)</f>
        <v>#N/A</v>
      </c>
      <c r="F183" s="8" t="s">
        <v>315</v>
      </c>
      <c r="G183" s="8">
        <f>VLOOKUP(H183,date!$A$2:$B$31,2,FALSE)</f>
        <v>22</v>
      </c>
      <c r="H183" s="12">
        <v>2015</v>
      </c>
      <c r="I183" s="8">
        <v>0</v>
      </c>
      <c r="J183" s="8">
        <v>1</v>
      </c>
      <c r="K183" s="8">
        <f>+VLOOKUP(L183,caseMaterial!$A$2:$B$15,2,0)</f>
        <v>10</v>
      </c>
      <c r="L183" s="8" t="s">
        <v>236</v>
      </c>
      <c r="M183" s="8" t="e">
        <f>VLOOKUP(N183,strapMaterial!$A$2:$B$14,2,FALSE)</f>
        <v>#N/A</v>
      </c>
      <c r="N183" s="8" t="s">
        <v>325</v>
      </c>
      <c r="O183" s="8">
        <f>VLOOKUP(P183,movement!$A$2:$B$5,2,FALSE)</f>
        <v>1</v>
      </c>
      <c r="P183" s="8" t="s">
        <v>317</v>
      </c>
      <c r="Q183" s="8" t="e">
        <f>VLOOKUP(R183,waterResistance!$A$2:$B$13,2,FALSE)</f>
        <v>#N/A</v>
      </c>
      <c r="R183" s="8" t="s">
        <v>326</v>
      </c>
      <c r="S183" s="21">
        <v>44</v>
      </c>
      <c r="T183" s="23">
        <v>45268</v>
      </c>
      <c r="U183" s="21">
        <f>VLOOKUP(V183,bandWidth!$A$2:$B$15,2,FALSE)</f>
        <v>9</v>
      </c>
      <c r="V183" s="8">
        <v>22</v>
      </c>
      <c r="W183" s="8" t="e">
        <f>VLOOKUP(X183,dialMaterial!$A$2:$B$5,2,FALSE)</f>
        <v>#N/A</v>
      </c>
      <c r="X183" s="8" t="s">
        <v>319</v>
      </c>
    </row>
    <row r="184" customHeight="1" spans="1:24">
      <c r="A184">
        <f>VLOOKUP(B184,brand!$A$2:$B$38,2,FALSE)</f>
        <v>32</v>
      </c>
      <c r="B184" s="8" t="s">
        <v>154</v>
      </c>
      <c r="C184" s="12" t="s">
        <v>155</v>
      </c>
      <c r="D184" s="20">
        <v>34000</v>
      </c>
      <c r="E184" s="20" t="e">
        <f>VLOOKUP(F184,dialColor!$A$2:$B$9,2,FALSE)</f>
        <v>#N/A</v>
      </c>
      <c r="F184" s="8" t="s">
        <v>337</v>
      </c>
      <c r="G184" s="8">
        <f>VLOOKUP(H184,date!$A$2:$B$31,2,FALSE)</f>
        <v>26</v>
      </c>
      <c r="H184" s="12">
        <v>2019</v>
      </c>
      <c r="I184" s="8">
        <v>0</v>
      </c>
      <c r="J184" s="8">
        <v>1</v>
      </c>
      <c r="K184" s="8">
        <f>+VLOOKUP(L184,caseMaterial!$A$2:$B$15,2,0)</f>
        <v>1</v>
      </c>
      <c r="L184" s="8" t="s">
        <v>17</v>
      </c>
      <c r="M184" s="8" t="e">
        <f>VLOOKUP(N184,strapMaterial!$A$2:$B$14,2,FALSE)</f>
        <v>#N/A</v>
      </c>
      <c r="N184" s="8" t="s">
        <v>316</v>
      </c>
      <c r="O184" s="8">
        <f>VLOOKUP(P184,movement!$A$2:$B$5,2,FALSE)</f>
        <v>1</v>
      </c>
      <c r="P184" s="8" t="s">
        <v>317</v>
      </c>
      <c r="Q184" s="8" t="e">
        <f>VLOOKUP(R184,waterResistance!$A$2:$B$13,2,FALSE)</f>
        <v>#N/A</v>
      </c>
      <c r="R184" s="8" t="s">
        <v>344</v>
      </c>
      <c r="S184" s="21" t="s">
        <v>157</v>
      </c>
      <c r="T184" s="23">
        <v>45141</v>
      </c>
      <c r="U184" s="21">
        <f>VLOOKUP(V184,bandWidth!$A$2:$B$15,2,FALSE)</f>
        <v>9</v>
      </c>
      <c r="V184" s="8">
        <v>22</v>
      </c>
      <c r="W184" s="8" t="e">
        <f>VLOOKUP(X184,dialMaterial!$A$2:$B$5,2,FALSE)</f>
        <v>#N/A</v>
      </c>
      <c r="X184" s="8" t="s">
        <v>319</v>
      </c>
    </row>
    <row r="185" customHeight="1" spans="1:24">
      <c r="A185">
        <f>VLOOKUP(B185,brand!$A$2:$B$38,2,FALSE)</f>
        <v>16</v>
      </c>
      <c r="B185" s="8" t="s">
        <v>83</v>
      </c>
      <c r="C185" s="12" t="s">
        <v>84</v>
      </c>
      <c r="D185" s="20">
        <v>22000</v>
      </c>
      <c r="E185" s="20" t="e">
        <f>VLOOKUP(F185,dialColor!$A$2:$B$9,2,FALSE)</f>
        <v>#N/A</v>
      </c>
      <c r="F185" s="8" t="s">
        <v>315</v>
      </c>
      <c r="G185" s="8">
        <f>VLOOKUP(H185,date!$A$2:$B$31,2,FALSE)</f>
        <v>19</v>
      </c>
      <c r="H185" s="12">
        <v>2012</v>
      </c>
      <c r="I185" s="8">
        <v>0</v>
      </c>
      <c r="J185" s="8">
        <v>0</v>
      </c>
      <c r="K185" s="8">
        <f>+VLOOKUP(L185,caseMaterial!$A$2:$B$15,2,0)</f>
        <v>1</v>
      </c>
      <c r="L185" s="8" t="s">
        <v>17</v>
      </c>
      <c r="M185" s="8" t="e">
        <f>VLOOKUP(N185,strapMaterial!$A$2:$B$14,2,FALSE)</f>
        <v>#N/A</v>
      </c>
      <c r="N185" s="8" t="s">
        <v>316</v>
      </c>
      <c r="O185" s="8">
        <f>VLOOKUP(P185,movement!$A$2:$B$5,2,FALSE)</f>
        <v>1</v>
      </c>
      <c r="P185" s="8" t="s">
        <v>317</v>
      </c>
      <c r="Q185" s="8" t="e">
        <f>VLOOKUP(R185,waterResistance!$A$2:$B$13,2,FALSE)</f>
        <v>#N/A</v>
      </c>
      <c r="R185" s="8" t="s">
        <v>335</v>
      </c>
      <c r="S185" s="21">
        <v>41</v>
      </c>
      <c r="T185" s="23">
        <v>45177</v>
      </c>
      <c r="U185" s="21">
        <f>VLOOKUP(V185,bandWidth!$A$2:$B$15,2,FALSE)</f>
        <v>6</v>
      </c>
      <c r="V185" s="8">
        <v>20</v>
      </c>
      <c r="W185" s="8" t="e">
        <f>VLOOKUP(X185,dialMaterial!$A$2:$B$5,2,FALSE)</f>
        <v>#N/A</v>
      </c>
      <c r="X185" s="8" t="s">
        <v>319</v>
      </c>
    </row>
    <row r="186" customHeight="1" spans="1:24">
      <c r="A186">
        <f>VLOOKUP(B186,brand!$A$2:$B$38,2,FALSE)</f>
        <v>17</v>
      </c>
      <c r="B186" s="8" t="s">
        <v>87</v>
      </c>
      <c r="C186" s="12" t="s">
        <v>88</v>
      </c>
      <c r="D186" s="20">
        <v>17500</v>
      </c>
      <c r="E186" s="20" t="e">
        <f>VLOOKUP(F186,dialColor!$A$2:$B$9,2,FALSE)</f>
        <v>#N/A</v>
      </c>
      <c r="F186" s="8" t="s">
        <v>337</v>
      </c>
      <c r="G186" s="8">
        <f>VLOOKUP(H186,date!$A$2:$B$31,2,FALSE)</f>
        <v>24</v>
      </c>
      <c r="H186" s="12">
        <v>2017</v>
      </c>
      <c r="I186" s="8">
        <v>0</v>
      </c>
      <c r="J186" s="8">
        <v>0</v>
      </c>
      <c r="K186" s="8">
        <f>+VLOOKUP(L186,caseMaterial!$A$2:$B$15,2,0)</f>
        <v>1</v>
      </c>
      <c r="L186" s="8" t="s">
        <v>17</v>
      </c>
      <c r="M186" s="8" t="e">
        <f>VLOOKUP(N186,strapMaterial!$A$2:$B$14,2,FALSE)</f>
        <v>#N/A</v>
      </c>
      <c r="N186" s="8" t="s">
        <v>322</v>
      </c>
      <c r="O186" s="8">
        <f>VLOOKUP(P186,movement!$A$2:$B$5,2,FALSE)</f>
        <v>1</v>
      </c>
      <c r="P186" s="8" t="s">
        <v>317</v>
      </c>
      <c r="Q186" s="8" t="e">
        <f>VLOOKUP(R186,waterResistance!$A$2:$B$13,2,FALSE)</f>
        <v>#N/A</v>
      </c>
      <c r="R186" s="8" t="s">
        <v>336</v>
      </c>
      <c r="S186" s="21">
        <v>41</v>
      </c>
      <c r="T186" s="21">
        <v>11</v>
      </c>
      <c r="U186" s="21">
        <f>VLOOKUP(V186,bandWidth!$A$2:$B$15,2,FALSE)</f>
        <v>7</v>
      </c>
      <c r="V186" s="8">
        <v>21</v>
      </c>
      <c r="W186" s="8" t="e">
        <f>VLOOKUP(X186,dialMaterial!$A$2:$B$5,2,FALSE)</f>
        <v>#N/A</v>
      </c>
      <c r="X186" s="8" t="s">
        <v>319</v>
      </c>
    </row>
    <row r="187" customHeight="1" spans="1:24">
      <c r="A187">
        <f>VLOOKUP(B187,brand!$A$2:$B$38,2,FALSE)</f>
        <v>20</v>
      </c>
      <c r="B187" s="8" t="s">
        <v>105</v>
      </c>
      <c r="C187" s="12" t="s">
        <v>122</v>
      </c>
      <c r="D187" s="20">
        <v>8500</v>
      </c>
      <c r="E187" s="20" t="e">
        <f>VLOOKUP(F187,dialColor!$A$2:$B$9,2,FALSE)</f>
        <v>#N/A</v>
      </c>
      <c r="F187" s="8" t="s">
        <v>328</v>
      </c>
      <c r="G187" s="8">
        <f>VLOOKUP(H187,date!$A$2:$B$31,2,FALSE)</f>
        <v>24</v>
      </c>
      <c r="H187" s="12">
        <v>2017</v>
      </c>
      <c r="I187" s="8">
        <v>1</v>
      </c>
      <c r="J187" s="8">
        <v>1</v>
      </c>
      <c r="K187" s="8">
        <f>+VLOOKUP(L187,caseMaterial!$A$2:$B$15,2,0)</f>
        <v>1</v>
      </c>
      <c r="L187" s="8" t="s">
        <v>17</v>
      </c>
      <c r="M187" s="8" t="e">
        <f>VLOOKUP(N187,strapMaterial!$A$2:$B$14,2,FALSE)</f>
        <v>#N/A</v>
      </c>
      <c r="N187" s="8" t="s">
        <v>325</v>
      </c>
      <c r="O187" s="8">
        <f>VLOOKUP(P187,movement!$A$2:$B$5,2,FALSE)</f>
        <v>1</v>
      </c>
      <c r="P187" s="8" t="s">
        <v>317</v>
      </c>
      <c r="Q187" s="8" t="e">
        <f>VLOOKUP(R187,waterResistance!$A$2:$B$13,2,FALSE)</f>
        <v>#N/A</v>
      </c>
      <c r="R187" s="8" t="s">
        <v>327</v>
      </c>
      <c r="S187" s="21">
        <v>41</v>
      </c>
      <c r="T187" s="21" t="s">
        <v>159</v>
      </c>
      <c r="U187" s="21">
        <f>VLOOKUP(V187,bandWidth!$A$2:$B$15,2,FALSE)</f>
        <v>9</v>
      </c>
      <c r="V187" s="8">
        <v>22</v>
      </c>
      <c r="W187" s="8" t="e">
        <f>VLOOKUP(X187,dialMaterial!$A$2:$B$5,2,FALSE)</f>
        <v>#N/A</v>
      </c>
      <c r="X187" s="8" t="s">
        <v>319</v>
      </c>
    </row>
    <row r="188" customHeight="1" spans="1:24">
      <c r="A188">
        <f>VLOOKUP(B188,brand!$A$2:$B$38,2,FALSE)</f>
        <v>31</v>
      </c>
      <c r="B188" s="8" t="s">
        <v>152</v>
      </c>
      <c r="C188" s="12" t="s">
        <v>202</v>
      </c>
      <c r="D188" s="20">
        <v>15000</v>
      </c>
      <c r="E188" s="20" t="e">
        <f>VLOOKUP(F188,dialColor!$A$2:$B$9,2,FALSE)</f>
        <v>#N/A</v>
      </c>
      <c r="F188" s="8" t="s">
        <v>315</v>
      </c>
      <c r="G188" s="8">
        <f>VLOOKUP(H188,date!$A$2:$B$31,2,FALSE)</f>
        <v>17</v>
      </c>
      <c r="H188" s="12">
        <v>2011</v>
      </c>
      <c r="I188" s="8">
        <v>0</v>
      </c>
      <c r="J188" s="8">
        <v>0</v>
      </c>
      <c r="K188" s="8">
        <f>+VLOOKUP(L188,caseMaterial!$A$2:$B$15,2,0)</f>
        <v>4</v>
      </c>
      <c r="L188" s="8" t="s">
        <v>113</v>
      </c>
      <c r="M188" s="8" t="e">
        <f>VLOOKUP(N188,strapMaterial!$A$2:$B$14,2,FALSE)</f>
        <v>#N/A</v>
      </c>
      <c r="N188" s="8" t="s">
        <v>322</v>
      </c>
      <c r="O188" s="8">
        <f>VLOOKUP(P188,movement!$A$2:$B$5,2,FALSE)</f>
        <v>1</v>
      </c>
      <c r="P188" s="8" t="s">
        <v>317</v>
      </c>
      <c r="Q188" s="8" t="e">
        <f>VLOOKUP(R188,waterResistance!$A$2:$B$13,2,FALSE)</f>
        <v>#N/A</v>
      </c>
      <c r="R188" s="8" t="s">
        <v>326</v>
      </c>
      <c r="S188" s="21" t="s">
        <v>237</v>
      </c>
      <c r="T188" s="21" t="s">
        <v>93</v>
      </c>
      <c r="U188" s="21">
        <f>VLOOKUP(V188,bandWidth!$A$2:$B$15,2,FALSE)</f>
        <v>9</v>
      </c>
      <c r="V188" s="8">
        <v>22</v>
      </c>
      <c r="W188" s="8" t="e">
        <f>VLOOKUP(X188,dialMaterial!$A$2:$B$5,2,FALSE)</f>
        <v>#N/A</v>
      </c>
      <c r="X188" s="8" t="s">
        <v>319</v>
      </c>
    </row>
    <row r="189" customHeight="1" spans="1:24">
      <c r="A189">
        <f>VLOOKUP(B189,brand!$A$2:$B$38,2,FALSE)</f>
        <v>23</v>
      </c>
      <c r="B189" s="8" t="s">
        <v>129</v>
      </c>
      <c r="C189" s="12" t="s">
        <v>130</v>
      </c>
      <c r="D189" s="20">
        <v>6000</v>
      </c>
      <c r="E189" s="20" t="e">
        <f>VLOOKUP(F189,dialColor!$A$2:$B$9,2,FALSE)</f>
        <v>#N/A</v>
      </c>
      <c r="F189" s="8" t="s">
        <v>324</v>
      </c>
      <c r="G189" s="8">
        <f>VLOOKUP(H189,date!$A$2:$B$31,2,FALSE)</f>
        <v>22</v>
      </c>
      <c r="H189" s="12">
        <v>2015</v>
      </c>
      <c r="I189" s="8">
        <v>0</v>
      </c>
      <c r="J189" s="8">
        <v>0</v>
      </c>
      <c r="K189" s="8">
        <f>+VLOOKUP(L189,caseMaterial!$A$2:$B$15,2,0)</f>
        <v>1</v>
      </c>
      <c r="L189" s="8" t="s">
        <v>17</v>
      </c>
      <c r="M189" s="8" t="e">
        <f>VLOOKUP(N189,strapMaterial!$A$2:$B$14,2,FALSE)</f>
        <v>#N/A</v>
      </c>
      <c r="N189" s="8" t="s">
        <v>325</v>
      </c>
      <c r="O189" s="8">
        <f>VLOOKUP(P189,movement!$A$2:$B$5,2,FALSE)</f>
        <v>1</v>
      </c>
      <c r="P189" s="8" t="s">
        <v>317</v>
      </c>
      <c r="Q189" s="8" t="e">
        <f>VLOOKUP(R189,waterResistance!$A$2:$B$13,2,FALSE)</f>
        <v>#N/A</v>
      </c>
      <c r="R189" s="8" t="s">
        <v>326</v>
      </c>
      <c r="S189" s="21">
        <v>38</v>
      </c>
      <c r="T189" s="23">
        <v>45264</v>
      </c>
      <c r="U189" s="21">
        <f>VLOOKUP(V189,bandWidth!$A$2:$B$15,2,FALSE)</f>
        <v>5</v>
      </c>
      <c r="V189" s="8">
        <v>19</v>
      </c>
      <c r="W189" s="8" t="e">
        <f>VLOOKUP(X189,dialMaterial!$A$2:$B$5,2,FALSE)</f>
        <v>#N/A</v>
      </c>
      <c r="X189" s="8" t="s">
        <v>319</v>
      </c>
    </row>
    <row r="190" customHeight="1" spans="1:24">
      <c r="A190">
        <f>VLOOKUP(B190,brand!$A$2:$B$38,2,FALSE)</f>
        <v>28</v>
      </c>
      <c r="B190" s="8" t="s">
        <v>144</v>
      </c>
      <c r="C190" s="12" t="s">
        <v>145</v>
      </c>
      <c r="D190" s="20">
        <v>5000</v>
      </c>
      <c r="E190" s="20" t="e">
        <f>VLOOKUP(F190,dialColor!$A$2:$B$9,2,FALSE)</f>
        <v>#N/A</v>
      </c>
      <c r="F190" s="8" t="s">
        <v>315</v>
      </c>
      <c r="G190" s="8">
        <f>VLOOKUP(H190,date!$A$2:$B$31,2,FALSE)</f>
        <v>17</v>
      </c>
      <c r="H190" s="12">
        <v>2011</v>
      </c>
      <c r="I190" s="8">
        <v>0</v>
      </c>
      <c r="J190" s="8">
        <v>1</v>
      </c>
      <c r="K190" s="8">
        <f>+VLOOKUP(L190,caseMaterial!$A$2:$B$15,2,0)</f>
        <v>1</v>
      </c>
      <c r="L190" s="8" t="s">
        <v>17</v>
      </c>
      <c r="M190" s="8" t="e">
        <f>VLOOKUP(N190,strapMaterial!$A$2:$B$14,2,FALSE)</f>
        <v>#N/A</v>
      </c>
      <c r="N190" s="8" t="s">
        <v>325</v>
      </c>
      <c r="O190" s="8">
        <f>VLOOKUP(P190,movement!$A$2:$B$5,2,FALSE)</f>
        <v>1</v>
      </c>
      <c r="P190" s="8" t="s">
        <v>317</v>
      </c>
      <c r="Q190" s="8" t="e">
        <f>VLOOKUP(R190,waterResistance!$A$2:$B$13,2,FALSE)</f>
        <v>#N/A</v>
      </c>
      <c r="R190" s="8" t="s">
        <v>335</v>
      </c>
      <c r="S190" s="21">
        <v>42</v>
      </c>
      <c r="T190" s="21" t="s">
        <v>175</v>
      </c>
      <c r="U190" s="21">
        <f>VLOOKUP(V190,bandWidth!$A$2:$B$15,2,FALSE)</f>
        <v>6</v>
      </c>
      <c r="V190" s="8">
        <v>20</v>
      </c>
      <c r="W190" s="8" t="e">
        <f>VLOOKUP(X190,dialMaterial!$A$2:$B$5,2,FALSE)</f>
        <v>#N/A</v>
      </c>
      <c r="X190" s="8" t="s">
        <v>319</v>
      </c>
    </row>
    <row r="191" customHeight="1" spans="1:24">
      <c r="A191">
        <f>VLOOKUP(B191,brand!$A$2:$B$38,2,FALSE)</f>
        <v>18</v>
      </c>
      <c r="B191" s="8" t="s">
        <v>98</v>
      </c>
      <c r="C191" s="12" t="s">
        <v>169</v>
      </c>
      <c r="D191" s="20">
        <v>8500</v>
      </c>
      <c r="E191" s="20" t="e">
        <f>VLOOKUP(F191,dialColor!$A$2:$B$9,2,FALSE)</f>
        <v>#N/A</v>
      </c>
      <c r="F191" s="8" t="s">
        <v>315</v>
      </c>
      <c r="G191" s="8">
        <f>VLOOKUP(H191,date!$A$2:$B$31,2,FALSE)</f>
        <v>10</v>
      </c>
      <c r="H191" s="12">
        <v>2004</v>
      </c>
      <c r="I191" s="8">
        <v>1</v>
      </c>
      <c r="J191" s="8">
        <v>1</v>
      </c>
      <c r="K191" s="8">
        <f>+VLOOKUP(L191,caseMaterial!$A$2:$B$15,2,0)</f>
        <v>2</v>
      </c>
      <c r="L191" s="8" t="s">
        <v>25</v>
      </c>
      <c r="M191" s="8" t="e">
        <f>VLOOKUP(N191,strapMaterial!$A$2:$B$14,2,FALSE)</f>
        <v>#N/A</v>
      </c>
      <c r="N191" s="8" t="s">
        <v>322</v>
      </c>
      <c r="O191" s="8">
        <f>VLOOKUP(P191,movement!$A$2:$B$5,2,FALSE)</f>
        <v>1</v>
      </c>
      <c r="P191" s="8" t="s">
        <v>317</v>
      </c>
      <c r="Q191" s="8" t="e">
        <f>VLOOKUP(R191,waterResistance!$A$2:$B$13,2,FALSE)</f>
        <v>#N/A</v>
      </c>
      <c r="R191" s="8" t="s">
        <v>318</v>
      </c>
      <c r="S191" s="21">
        <v>44</v>
      </c>
      <c r="T191" s="21" t="s">
        <v>164</v>
      </c>
      <c r="U191" s="21">
        <f>VLOOKUP(V191,bandWidth!$A$2:$B$15,2,FALSE)</f>
        <v>11</v>
      </c>
      <c r="V191" s="8">
        <v>24</v>
      </c>
      <c r="W191" s="8" t="e">
        <f>VLOOKUP(X191,dialMaterial!$A$2:$B$5,2,FALSE)</f>
        <v>#N/A</v>
      </c>
      <c r="X191" s="8" t="s">
        <v>319</v>
      </c>
    </row>
    <row r="192" customHeight="1" spans="1:24">
      <c r="A192">
        <f>VLOOKUP(B192,brand!$A$2:$B$38,2,FALSE)</f>
        <v>29</v>
      </c>
      <c r="B192" s="8" t="s">
        <v>147</v>
      </c>
      <c r="C192" s="12" t="s">
        <v>148</v>
      </c>
      <c r="D192" s="20">
        <v>9000</v>
      </c>
      <c r="E192" s="20" t="e">
        <f>VLOOKUP(F192,dialColor!$A$2:$B$9,2,FALSE)</f>
        <v>#N/A</v>
      </c>
      <c r="F192" s="8" t="s">
        <v>337</v>
      </c>
      <c r="G192" s="8">
        <f>VLOOKUP(H192,date!$A$2:$B$31,2,FALSE)</f>
        <v>6</v>
      </c>
      <c r="H192" s="12">
        <v>2000</v>
      </c>
      <c r="I192" s="8">
        <v>1</v>
      </c>
      <c r="J192" s="8">
        <v>1</v>
      </c>
      <c r="K192" s="8">
        <f>+VLOOKUP(L192,caseMaterial!$A$2:$B$15,2,0)</f>
        <v>1</v>
      </c>
      <c r="L192" s="8" t="s">
        <v>17</v>
      </c>
      <c r="M192" s="8" t="e">
        <f>VLOOKUP(N192,strapMaterial!$A$2:$B$14,2,FALSE)</f>
        <v>#N/A</v>
      </c>
      <c r="N192" s="8" t="s">
        <v>316</v>
      </c>
      <c r="O192" s="8">
        <f>VLOOKUP(P192,movement!$A$2:$B$5,2,FALSE)</f>
        <v>1</v>
      </c>
      <c r="P192" s="8" t="s">
        <v>317</v>
      </c>
      <c r="Q192" s="8" t="e">
        <f>VLOOKUP(R192,waterResistance!$A$2:$B$13,2,FALSE)</f>
        <v>#N/A</v>
      </c>
      <c r="R192" s="8" t="s">
        <v>326</v>
      </c>
      <c r="S192" s="21">
        <v>42</v>
      </c>
      <c r="T192" s="21" t="s">
        <v>149</v>
      </c>
      <c r="U192" s="21">
        <f>VLOOKUP(V192,bandWidth!$A$2:$B$15,2,FALSE)</f>
        <v>9</v>
      </c>
      <c r="V192" s="8">
        <v>22</v>
      </c>
      <c r="W192" s="8" t="e">
        <f>VLOOKUP(X192,dialMaterial!$A$2:$B$5,2,FALSE)</f>
        <v>#N/A</v>
      </c>
      <c r="X192" s="8" t="s">
        <v>319</v>
      </c>
    </row>
    <row r="193" customHeight="1" spans="1:24">
      <c r="A193">
        <f>VLOOKUP(B193,brand!$A$2:$B$38,2,FALSE)</f>
        <v>22</v>
      </c>
      <c r="B193" s="8" t="s">
        <v>125</v>
      </c>
      <c r="C193" s="12" t="s">
        <v>126</v>
      </c>
      <c r="D193" s="20">
        <v>12500</v>
      </c>
      <c r="E193" s="20" t="e">
        <f>VLOOKUP(F193,dialColor!$A$2:$B$9,2,FALSE)</f>
        <v>#N/A</v>
      </c>
      <c r="F193" s="8" t="s">
        <v>315</v>
      </c>
      <c r="G193" s="8">
        <f>VLOOKUP(H193,date!$A$2:$B$31,2,FALSE)</f>
        <v>30</v>
      </c>
      <c r="H193" s="12">
        <v>2023</v>
      </c>
      <c r="I193" s="8">
        <v>0</v>
      </c>
      <c r="J193" s="8">
        <v>0</v>
      </c>
      <c r="K193" s="8">
        <f>+VLOOKUP(L193,caseMaterial!$A$2:$B$15,2,0)</f>
        <v>1</v>
      </c>
      <c r="L193" s="8" t="s">
        <v>17</v>
      </c>
      <c r="M193" s="8" t="e">
        <f>VLOOKUP(N193,strapMaterial!$A$2:$B$14,2,FALSE)</f>
        <v>#N/A</v>
      </c>
      <c r="N193" s="8" t="s">
        <v>356</v>
      </c>
      <c r="O193" s="8">
        <f>VLOOKUP(P193,movement!$A$2:$B$5,2,FALSE)</f>
        <v>1</v>
      </c>
      <c r="P193" s="8" t="s">
        <v>317</v>
      </c>
      <c r="Q193" s="8" t="e">
        <f>VLOOKUP(R193,waterResistance!$A$2:$B$13,2,FALSE)</f>
        <v>#N/A</v>
      </c>
      <c r="R193" s="8" t="s">
        <v>318</v>
      </c>
      <c r="S193" s="21">
        <v>45</v>
      </c>
      <c r="T193" s="21" t="s">
        <v>139</v>
      </c>
      <c r="U193" s="21">
        <f>VLOOKUP(V193,bandWidth!$A$2:$B$15,2,FALSE)</f>
        <v>10</v>
      </c>
      <c r="V193" s="8">
        <v>23</v>
      </c>
      <c r="W193" s="8" t="e">
        <f>VLOOKUP(X193,dialMaterial!$A$2:$B$5,2,FALSE)</f>
        <v>#N/A</v>
      </c>
      <c r="X193" s="8" t="s">
        <v>319</v>
      </c>
    </row>
    <row r="194" customHeight="1" spans="1:24">
      <c r="A194">
        <f>VLOOKUP(B194,brand!$A$2:$B$38,2,FALSE)</f>
        <v>27</v>
      </c>
      <c r="B194" s="8" t="s">
        <v>142</v>
      </c>
      <c r="C194" s="12" t="s">
        <v>143</v>
      </c>
      <c r="D194" s="20">
        <v>10000</v>
      </c>
      <c r="E194" s="20" t="e">
        <f>VLOOKUP(F194,dialColor!$A$2:$B$9,2,FALSE)</f>
        <v>#N/A</v>
      </c>
      <c r="F194" s="8" t="s">
        <v>315</v>
      </c>
      <c r="G194" s="8">
        <f>VLOOKUP(H194,date!$A$2:$B$31,2,FALSE)</f>
        <v>21</v>
      </c>
      <c r="H194" s="12">
        <v>2014</v>
      </c>
      <c r="I194" s="8">
        <v>0</v>
      </c>
      <c r="J194" s="8">
        <v>1</v>
      </c>
      <c r="K194" s="8">
        <f>+VLOOKUP(L194,caseMaterial!$A$2:$B$15,2,0)</f>
        <v>2</v>
      </c>
      <c r="L194" s="8" t="s">
        <v>25</v>
      </c>
      <c r="M194" s="8" t="e">
        <f>VLOOKUP(N194,strapMaterial!$A$2:$B$14,2,FALSE)</f>
        <v>#N/A</v>
      </c>
      <c r="N194" s="8" t="s">
        <v>325</v>
      </c>
      <c r="O194" s="8">
        <f>VLOOKUP(P194,movement!$A$2:$B$5,2,FALSE)</f>
        <v>1</v>
      </c>
      <c r="P194" s="8" t="s">
        <v>317</v>
      </c>
      <c r="Q194" s="8" t="e">
        <f>VLOOKUP(R194,waterResistance!$A$2:$B$13,2,FALSE)</f>
        <v>#N/A</v>
      </c>
      <c r="R194" s="8" t="s">
        <v>327</v>
      </c>
      <c r="S194" s="21">
        <v>40</v>
      </c>
      <c r="T194" s="23">
        <v>45051</v>
      </c>
      <c r="U194" s="21">
        <f>VLOOKUP(V194,bandWidth!$A$2:$B$15,2,FALSE)</f>
        <v>7</v>
      </c>
      <c r="V194" s="8">
        <v>21</v>
      </c>
      <c r="W194" s="8" t="e">
        <f>VLOOKUP(X194,dialMaterial!$A$2:$B$5,2,FALSE)</f>
        <v>#N/A</v>
      </c>
      <c r="X194" s="8" t="s">
        <v>319</v>
      </c>
    </row>
    <row r="195" customHeight="1" spans="1:24">
      <c r="A195">
        <f>VLOOKUP(B195,brand!$A$2:$B$38,2,FALSE)</f>
        <v>19</v>
      </c>
      <c r="B195" s="8" t="s">
        <v>101</v>
      </c>
      <c r="C195" s="12" t="s">
        <v>102</v>
      </c>
      <c r="D195" s="20">
        <v>3800</v>
      </c>
      <c r="E195" s="20" t="e">
        <f>VLOOKUP(F195,dialColor!$A$2:$B$9,2,FALSE)</f>
        <v>#N/A</v>
      </c>
      <c r="F195" s="8" t="s">
        <v>315</v>
      </c>
      <c r="G195" s="8">
        <f>VLOOKUP(H195,date!$A$2:$B$31,2,FALSE)</f>
        <v>17</v>
      </c>
      <c r="H195" s="12">
        <v>2011</v>
      </c>
      <c r="I195" s="8">
        <v>0</v>
      </c>
      <c r="J195" s="8">
        <v>1</v>
      </c>
      <c r="K195" s="8">
        <f>+VLOOKUP(L195,caseMaterial!$A$2:$B$15,2,0)</f>
        <v>1</v>
      </c>
      <c r="L195" s="8" t="s">
        <v>17</v>
      </c>
      <c r="M195" s="8" t="e">
        <f>VLOOKUP(N195,strapMaterial!$A$2:$B$14,2,FALSE)</f>
        <v>#N/A</v>
      </c>
      <c r="N195" s="8" t="s">
        <v>325</v>
      </c>
      <c r="O195" s="8">
        <f>VLOOKUP(P195,movement!$A$2:$B$5,2,FALSE)</f>
        <v>1</v>
      </c>
      <c r="P195" s="8" t="s">
        <v>317</v>
      </c>
      <c r="Q195" s="8" t="e">
        <f>VLOOKUP(R195,waterResistance!$A$2:$B$13,2,FALSE)</f>
        <v>#N/A</v>
      </c>
      <c r="R195" s="8" t="s">
        <v>331</v>
      </c>
      <c r="S195" s="21">
        <v>41</v>
      </c>
      <c r="T195" s="23">
        <v>45267</v>
      </c>
      <c r="U195" s="21">
        <f>VLOOKUP(V195,bandWidth!$A$2:$B$15,2,FALSE)</f>
        <v>9</v>
      </c>
      <c r="V195" s="8">
        <v>22</v>
      </c>
      <c r="W195" s="8" t="e">
        <f>VLOOKUP(X195,dialMaterial!$A$2:$B$5,2,FALSE)</f>
        <v>#N/A</v>
      </c>
      <c r="X195" s="8" t="s">
        <v>319</v>
      </c>
    </row>
    <row r="196" customHeight="1" spans="1:24">
      <c r="A196">
        <f>VLOOKUP(B196,brand!$A$2:$B$38,2,FALSE)</f>
        <v>18</v>
      </c>
      <c r="B196" s="8" t="s">
        <v>98</v>
      </c>
      <c r="C196" s="12" t="s">
        <v>163</v>
      </c>
      <c r="D196" s="20">
        <v>8900</v>
      </c>
      <c r="E196" s="20" t="e">
        <f>VLOOKUP(F196,dialColor!$A$2:$B$9,2,FALSE)</f>
        <v>#N/A</v>
      </c>
      <c r="F196" s="8" t="s">
        <v>315</v>
      </c>
      <c r="G196" s="8">
        <f>VLOOKUP(H196,date!$A$2:$B$31,2,FALSE)</f>
        <v>20</v>
      </c>
      <c r="H196" s="12">
        <v>2013</v>
      </c>
      <c r="I196" s="8">
        <v>1</v>
      </c>
      <c r="J196" s="8">
        <v>0</v>
      </c>
      <c r="K196" s="8">
        <f>+VLOOKUP(L196,caseMaterial!$A$2:$B$15,2,0)</f>
        <v>1</v>
      </c>
      <c r="L196" s="8" t="s">
        <v>17</v>
      </c>
      <c r="M196" s="8" t="e">
        <f>VLOOKUP(N196,strapMaterial!$A$2:$B$14,2,FALSE)</f>
        <v>#N/A</v>
      </c>
      <c r="N196" s="8" t="s">
        <v>325</v>
      </c>
      <c r="O196" s="8">
        <f>VLOOKUP(P196,movement!$A$2:$B$5,2,FALSE)</f>
        <v>1</v>
      </c>
      <c r="P196" s="8" t="s">
        <v>317</v>
      </c>
      <c r="Q196" s="8" t="e">
        <f>VLOOKUP(R196,waterResistance!$A$2:$B$13,2,FALSE)</f>
        <v>#N/A</v>
      </c>
      <c r="R196" s="8" t="s">
        <v>318</v>
      </c>
      <c r="S196" s="21">
        <v>44</v>
      </c>
      <c r="T196" s="21" t="s">
        <v>164</v>
      </c>
      <c r="U196" s="21">
        <f>VLOOKUP(V196,bandWidth!$A$2:$B$15,2,FALSE)</f>
        <v>9</v>
      </c>
      <c r="V196" s="8">
        <v>22</v>
      </c>
      <c r="W196" s="8" t="e">
        <f>VLOOKUP(X196,dialMaterial!$A$2:$B$5,2,FALSE)</f>
        <v>#N/A</v>
      </c>
      <c r="X196" s="8" t="s">
        <v>319</v>
      </c>
    </row>
    <row r="197" customHeight="1" spans="1:24">
      <c r="A197">
        <f>VLOOKUP(B197,brand!$A$2:$B$38,2,FALSE)</f>
        <v>31</v>
      </c>
      <c r="B197" s="8" t="s">
        <v>152</v>
      </c>
      <c r="C197" s="12" t="s">
        <v>202</v>
      </c>
      <c r="D197" s="20">
        <v>16800</v>
      </c>
      <c r="E197" s="20" t="e">
        <f>VLOOKUP(F197,dialColor!$A$2:$B$9,2,FALSE)</f>
        <v>#N/A</v>
      </c>
      <c r="F197" s="8" t="s">
        <v>315</v>
      </c>
      <c r="G197" s="8">
        <f>VLOOKUP(H197,date!$A$2:$B$31,2,FALSE)</f>
        <v>14</v>
      </c>
      <c r="H197" s="12">
        <v>2008</v>
      </c>
      <c r="I197" s="8">
        <v>0</v>
      </c>
      <c r="J197" s="8">
        <v>1</v>
      </c>
      <c r="K197" s="8">
        <f>+VLOOKUP(L197,caseMaterial!$A$2:$B$15,2,0)</f>
        <v>2</v>
      </c>
      <c r="L197" s="8" t="s">
        <v>25</v>
      </c>
      <c r="M197" s="8" t="e">
        <f>VLOOKUP(N197,strapMaterial!$A$2:$B$14,2,FALSE)</f>
        <v>#N/A</v>
      </c>
      <c r="N197" s="8" t="s">
        <v>322</v>
      </c>
      <c r="O197" s="8">
        <f>VLOOKUP(P197,movement!$A$2:$B$5,2,FALSE)</f>
        <v>1</v>
      </c>
      <c r="P197" s="8" t="s">
        <v>317</v>
      </c>
      <c r="Q197" s="8" t="e">
        <f>VLOOKUP(R197,waterResistance!$A$2:$B$13,2,FALSE)</f>
        <v>#N/A</v>
      </c>
      <c r="R197" s="8" t="s">
        <v>326</v>
      </c>
      <c r="S197" s="21">
        <v>44</v>
      </c>
      <c r="T197" s="21" t="s">
        <v>93</v>
      </c>
      <c r="U197" s="21">
        <f>VLOOKUP(V197,bandWidth!$A$2:$B$15,2,FALSE)</f>
        <v>12</v>
      </c>
      <c r="V197" s="8">
        <v>25</v>
      </c>
      <c r="W197" s="8" t="e">
        <f>VLOOKUP(X197,dialMaterial!$A$2:$B$5,2,FALSE)</f>
        <v>#N/A</v>
      </c>
      <c r="X197" s="8" t="s">
        <v>319</v>
      </c>
    </row>
    <row r="198" customHeight="1" spans="1:24">
      <c r="A198">
        <f>VLOOKUP(B198,brand!$A$2:$B$38,2,FALSE)</f>
        <v>20</v>
      </c>
      <c r="B198" s="8" t="s">
        <v>105</v>
      </c>
      <c r="C198" s="12" t="s">
        <v>122</v>
      </c>
      <c r="D198" s="20">
        <v>6900</v>
      </c>
      <c r="E198" s="20" t="e">
        <f>VLOOKUP(F198,dialColor!$A$2:$B$9,2,FALSE)</f>
        <v>#N/A</v>
      </c>
      <c r="F198" s="8" t="s">
        <v>328</v>
      </c>
      <c r="G198" s="8">
        <f>VLOOKUP(H198,date!$A$2:$B$31,2,FALSE)</f>
        <v>28</v>
      </c>
      <c r="H198" s="12">
        <v>2021</v>
      </c>
      <c r="I198" s="8">
        <v>0</v>
      </c>
      <c r="J198" s="8">
        <v>1</v>
      </c>
      <c r="K198" s="8">
        <f>+VLOOKUP(L198,caseMaterial!$A$2:$B$15,2,0)</f>
        <v>1</v>
      </c>
      <c r="L198" s="8" t="s">
        <v>17</v>
      </c>
      <c r="M198" s="8" t="e">
        <f>VLOOKUP(N198,strapMaterial!$A$2:$B$14,2,FALSE)</f>
        <v>#N/A</v>
      </c>
      <c r="N198" s="8" t="s">
        <v>325</v>
      </c>
      <c r="O198" s="8">
        <f>VLOOKUP(P198,movement!$A$2:$B$5,2,FALSE)</f>
        <v>1</v>
      </c>
      <c r="P198" s="8" t="s">
        <v>317</v>
      </c>
      <c r="Q198" s="8" t="e">
        <f>VLOOKUP(R198,waterResistance!$A$2:$B$13,2,FALSE)</f>
        <v>#N/A</v>
      </c>
      <c r="R198" s="8" t="s">
        <v>327</v>
      </c>
      <c r="S198" s="21" t="s">
        <v>239</v>
      </c>
      <c r="T198" s="23">
        <v>45263</v>
      </c>
      <c r="U198" s="21">
        <f>VLOOKUP(V198,bandWidth!$A$2:$B$15,2,FALSE)</f>
        <v>6</v>
      </c>
      <c r="V198" s="8">
        <v>20</v>
      </c>
      <c r="W198" s="8" t="e">
        <f>VLOOKUP(X198,dialMaterial!$A$2:$B$5,2,FALSE)</f>
        <v>#N/A</v>
      </c>
      <c r="X198" s="8" t="s">
        <v>319</v>
      </c>
    </row>
    <row r="199" customHeight="1" spans="1:24">
      <c r="A199">
        <f>VLOOKUP(B199,brand!$A$2:$B$38,2,FALSE)</f>
        <v>16</v>
      </c>
      <c r="B199" s="8" t="s">
        <v>83</v>
      </c>
      <c r="C199" s="12" t="s">
        <v>84</v>
      </c>
      <c r="D199" s="20">
        <v>24500</v>
      </c>
      <c r="E199" s="20" t="e">
        <f>VLOOKUP(F199,dialColor!$A$2:$B$9,2,FALSE)</f>
        <v>#N/A</v>
      </c>
      <c r="F199" s="8" t="s">
        <v>337</v>
      </c>
      <c r="G199" s="8">
        <f>VLOOKUP(H199,date!$A$2:$B$31,2,FALSE)</f>
        <v>11</v>
      </c>
      <c r="H199" s="12">
        <v>2005</v>
      </c>
      <c r="I199" s="8">
        <v>1</v>
      </c>
      <c r="J199" s="8">
        <v>0</v>
      </c>
      <c r="K199" s="8">
        <f>+VLOOKUP(L199,caseMaterial!$A$2:$B$15,2,0)</f>
        <v>1</v>
      </c>
      <c r="L199" s="8" t="s">
        <v>17</v>
      </c>
      <c r="M199" s="8" t="e">
        <f>VLOOKUP(N199,strapMaterial!$A$2:$B$14,2,FALSE)</f>
        <v>#N/A</v>
      </c>
      <c r="N199" s="8" t="s">
        <v>316</v>
      </c>
      <c r="O199" s="8">
        <f>VLOOKUP(P199,movement!$A$2:$B$5,2,FALSE)</f>
        <v>1</v>
      </c>
      <c r="P199" s="8" t="s">
        <v>317</v>
      </c>
      <c r="Q199" s="8" t="e">
        <f>VLOOKUP(R199,waterResistance!$A$2:$B$13,2,FALSE)</f>
        <v>#N/A</v>
      </c>
      <c r="R199" s="8" t="s">
        <v>335</v>
      </c>
      <c r="S199" s="21">
        <v>41</v>
      </c>
      <c r="T199" s="23">
        <v>45177</v>
      </c>
      <c r="U199" s="21">
        <f>VLOOKUP(V199,bandWidth!$A$2:$B$15,2,FALSE)</f>
        <v>6</v>
      </c>
      <c r="V199" s="8">
        <v>20</v>
      </c>
      <c r="W199" s="8" t="e">
        <f>VLOOKUP(X199,dialMaterial!$A$2:$B$5,2,FALSE)</f>
        <v>#N/A</v>
      </c>
      <c r="X199" s="8" t="s">
        <v>319</v>
      </c>
    </row>
    <row r="200" customHeight="1" spans="1:24">
      <c r="A200">
        <f>VLOOKUP(B200,brand!$A$2:$B$38,2,FALSE)</f>
        <v>17</v>
      </c>
      <c r="B200" s="8" t="s">
        <v>87</v>
      </c>
      <c r="C200" s="12" t="s">
        <v>88</v>
      </c>
      <c r="D200" s="20">
        <v>19500</v>
      </c>
      <c r="E200" s="20" t="e">
        <f>VLOOKUP(F200,dialColor!$A$2:$B$9,2,FALSE)</f>
        <v>#N/A</v>
      </c>
      <c r="F200" s="8" t="s">
        <v>328</v>
      </c>
      <c r="G200" s="8">
        <f>VLOOKUP(H200,date!$A$2:$B$31,2,FALSE)</f>
        <v>3</v>
      </c>
      <c r="H200" s="12">
        <v>1997</v>
      </c>
      <c r="I200" s="8">
        <v>0</v>
      </c>
      <c r="J200" s="8">
        <v>1</v>
      </c>
      <c r="K200" s="8">
        <f>+VLOOKUP(L200,caseMaterial!$A$2:$B$15,2,0)</f>
        <v>1</v>
      </c>
      <c r="L200" s="8" t="s">
        <v>17</v>
      </c>
      <c r="M200" s="8" t="e">
        <f>VLOOKUP(N200,strapMaterial!$A$2:$B$14,2,FALSE)</f>
        <v>#N/A</v>
      </c>
      <c r="N200" s="8" t="s">
        <v>322</v>
      </c>
      <c r="O200" s="8">
        <f>VLOOKUP(P200,movement!$A$2:$B$5,2,FALSE)</f>
        <v>1</v>
      </c>
      <c r="P200" s="8" t="s">
        <v>317</v>
      </c>
      <c r="Q200" s="8" t="e">
        <f>VLOOKUP(R200,waterResistance!$A$2:$B$13,2,FALSE)</f>
        <v>#N/A</v>
      </c>
      <c r="R200" s="8" t="s">
        <v>336</v>
      </c>
      <c r="S200" s="21" t="s">
        <v>216</v>
      </c>
      <c r="T200" s="21">
        <v>11</v>
      </c>
      <c r="U200" s="21">
        <f>VLOOKUP(V200,bandWidth!$A$2:$B$15,2,FALSE)</f>
        <v>7</v>
      </c>
      <c r="V200" s="8">
        <v>21</v>
      </c>
      <c r="W200" s="8" t="e">
        <f>VLOOKUP(X200,dialMaterial!$A$2:$B$5,2,FALSE)</f>
        <v>#N/A</v>
      </c>
      <c r="X200" s="8" t="s">
        <v>319</v>
      </c>
    </row>
    <row r="201" customHeight="1" spans="1:24">
      <c r="A201">
        <f>VLOOKUP(B201,brand!$A$2:$B$38,2,FALSE)</f>
        <v>15</v>
      </c>
      <c r="B201" s="8" t="s">
        <v>78</v>
      </c>
      <c r="C201" s="12" t="s">
        <v>79</v>
      </c>
      <c r="D201" s="20">
        <v>24500</v>
      </c>
      <c r="E201" s="20" t="e">
        <f>VLOOKUP(F201,dialColor!$A$2:$B$9,2,FALSE)</f>
        <v>#N/A</v>
      </c>
      <c r="F201" s="8" t="s">
        <v>328</v>
      </c>
      <c r="G201" s="8">
        <f>VLOOKUP(H201,date!$A$2:$B$31,2,FALSE)</f>
        <v>10</v>
      </c>
      <c r="H201" s="12">
        <v>2004</v>
      </c>
      <c r="I201" s="8">
        <v>0</v>
      </c>
      <c r="J201" s="8">
        <v>1</v>
      </c>
      <c r="K201" s="8">
        <f>+VLOOKUP(L201,caseMaterial!$A$2:$B$15,2,0)</f>
        <v>3</v>
      </c>
      <c r="L201" s="8" t="s">
        <v>81</v>
      </c>
      <c r="M201" s="8" t="e">
        <f>VLOOKUP(N201,strapMaterial!$A$2:$B$14,2,FALSE)</f>
        <v>#N/A</v>
      </c>
      <c r="N201" s="8" t="s">
        <v>325</v>
      </c>
      <c r="O201" s="8">
        <f>VLOOKUP(P201,movement!$A$2:$B$5,2,FALSE)</f>
        <v>1</v>
      </c>
      <c r="P201" s="8" t="s">
        <v>317</v>
      </c>
      <c r="Q201" s="8" t="e">
        <f>VLOOKUP(R201,waterResistance!$A$2:$B$13,2,FALSE)</f>
        <v>#N/A</v>
      </c>
      <c r="R201" s="8" t="s">
        <v>327</v>
      </c>
      <c r="S201" s="21">
        <v>39</v>
      </c>
      <c r="T201" s="21" t="s">
        <v>82</v>
      </c>
      <c r="U201" s="21">
        <f>VLOOKUP(V201,bandWidth!$A$2:$B$15,2,FALSE)</f>
        <v>6</v>
      </c>
      <c r="V201" s="8">
        <v>20</v>
      </c>
      <c r="W201" s="8" t="e">
        <f>VLOOKUP(X201,dialMaterial!$A$2:$B$5,2,FALSE)</f>
        <v>#N/A</v>
      </c>
      <c r="X201" s="8" t="s">
        <v>319</v>
      </c>
    </row>
    <row r="202" customHeight="1" spans="1:24">
      <c r="A202">
        <f>VLOOKUP(B202,brand!$A$2:$B$38,2,FALSE)</f>
        <v>24</v>
      </c>
      <c r="B202" s="8" t="s">
        <v>133</v>
      </c>
      <c r="C202" s="12" t="s">
        <v>203</v>
      </c>
      <c r="D202" s="20">
        <v>20800</v>
      </c>
      <c r="E202" s="20" t="e">
        <f>VLOOKUP(F202,dialColor!$A$2:$B$9,2,FALSE)</f>
        <v>#N/A</v>
      </c>
      <c r="F202" s="8" t="s">
        <v>324</v>
      </c>
      <c r="G202" s="8">
        <f>VLOOKUP(H202,date!$A$2:$B$31,2,FALSE)</f>
        <v>16</v>
      </c>
      <c r="H202" s="12">
        <v>2010</v>
      </c>
      <c r="I202" s="8">
        <v>0</v>
      </c>
      <c r="J202" s="8">
        <v>0</v>
      </c>
      <c r="K202" s="8">
        <f>+VLOOKUP(L202,caseMaterial!$A$2:$B$15,2,0)</f>
        <v>5</v>
      </c>
      <c r="L202" s="8" t="s">
        <v>132</v>
      </c>
      <c r="M202" s="8" t="e">
        <f>VLOOKUP(N202,strapMaterial!$A$2:$B$14,2,FALSE)</f>
        <v>#N/A</v>
      </c>
      <c r="N202" s="8" t="s">
        <v>325</v>
      </c>
      <c r="O202" s="8">
        <f>VLOOKUP(P202,movement!$A$2:$B$5,2,FALSE)</f>
        <v>3</v>
      </c>
      <c r="P202" s="8" t="s">
        <v>330</v>
      </c>
      <c r="Q202" s="8" t="e">
        <f>VLOOKUP(R202,waterResistance!$A$2:$B$13,2,FALSE)</f>
        <v>#N/A</v>
      </c>
      <c r="R202" s="8" t="s">
        <v>327</v>
      </c>
      <c r="S202" s="21">
        <v>38</v>
      </c>
      <c r="T202" s="21">
        <v>6</v>
      </c>
      <c r="U202" s="21">
        <f>VLOOKUP(V202,bandWidth!$A$2:$B$15,2,FALSE)</f>
        <v>6</v>
      </c>
      <c r="V202" s="8">
        <v>20</v>
      </c>
      <c r="W202" s="8" t="e">
        <f>VLOOKUP(X202,dialMaterial!$A$2:$B$5,2,FALSE)</f>
        <v>#N/A</v>
      </c>
      <c r="X202" s="8" t="s">
        <v>319</v>
      </c>
    </row>
    <row r="203" customHeight="1" spans="1:24">
      <c r="A203">
        <f>VLOOKUP(B203,brand!$A$2:$B$38,2,FALSE)</f>
        <v>22</v>
      </c>
      <c r="B203" s="8" t="s">
        <v>125</v>
      </c>
      <c r="C203" s="12" t="s">
        <v>126</v>
      </c>
      <c r="D203" s="20">
        <v>13000</v>
      </c>
      <c r="E203" s="20" t="e">
        <f>VLOOKUP(F203,dialColor!$A$2:$B$9,2,FALSE)</f>
        <v>#N/A</v>
      </c>
      <c r="F203" s="8" t="s">
        <v>315</v>
      </c>
      <c r="G203" s="8">
        <f>VLOOKUP(H203,date!$A$2:$B$31,2,FALSE)</f>
        <v>19</v>
      </c>
      <c r="H203" s="12">
        <v>2012</v>
      </c>
      <c r="I203" s="8">
        <v>0</v>
      </c>
      <c r="J203" s="8">
        <v>1</v>
      </c>
      <c r="K203" s="8">
        <f>+VLOOKUP(L203,caseMaterial!$A$2:$B$15,2,0)</f>
        <v>1</v>
      </c>
      <c r="L203" s="8" t="s">
        <v>17</v>
      </c>
      <c r="M203" s="8" t="e">
        <f>VLOOKUP(N203,strapMaterial!$A$2:$B$14,2,FALSE)</f>
        <v>#N/A</v>
      </c>
      <c r="N203" s="8" t="s">
        <v>345</v>
      </c>
      <c r="O203" s="8">
        <f>VLOOKUP(P203,movement!$A$2:$B$5,2,FALSE)</f>
        <v>1</v>
      </c>
      <c r="P203" s="8" t="s">
        <v>317</v>
      </c>
      <c r="Q203" s="8" t="e">
        <f>VLOOKUP(R203,waterResistance!$A$2:$B$13,2,FALSE)</f>
        <v>#N/A</v>
      </c>
      <c r="R203" s="8" t="s">
        <v>318</v>
      </c>
      <c r="S203" s="21">
        <v>45</v>
      </c>
      <c r="T203" s="21" t="s">
        <v>139</v>
      </c>
      <c r="U203" s="21">
        <f>VLOOKUP(V203,bandWidth!$A$2:$B$15,2,FALSE)</f>
        <v>10</v>
      </c>
      <c r="V203" s="8">
        <v>23</v>
      </c>
      <c r="W203" s="8" t="e">
        <f>VLOOKUP(X203,dialMaterial!$A$2:$B$5,2,FALSE)</f>
        <v>#N/A</v>
      </c>
      <c r="X203" s="8" t="s">
        <v>319</v>
      </c>
    </row>
    <row r="204" customHeight="1" spans="1:24">
      <c r="A204">
        <f>VLOOKUP(B204,brand!$A$2:$B$38,2,FALSE)</f>
        <v>29</v>
      </c>
      <c r="B204" s="8" t="s">
        <v>147</v>
      </c>
      <c r="C204" s="12" t="s">
        <v>148</v>
      </c>
      <c r="D204" s="20">
        <v>9700</v>
      </c>
      <c r="E204" s="20" t="e">
        <f>VLOOKUP(F204,dialColor!$A$2:$B$9,2,FALSE)</f>
        <v>#N/A</v>
      </c>
      <c r="F204" s="8" t="s">
        <v>315</v>
      </c>
      <c r="G204" s="8">
        <f>VLOOKUP(H204,date!$A$2:$B$31,2,FALSE)</f>
        <v>24</v>
      </c>
      <c r="H204" s="12">
        <v>2017</v>
      </c>
      <c r="I204" s="8">
        <v>0</v>
      </c>
      <c r="J204" s="8">
        <v>1</v>
      </c>
      <c r="K204" s="8">
        <f>+VLOOKUP(L204,caseMaterial!$A$2:$B$15,2,0)</f>
        <v>1</v>
      </c>
      <c r="L204" s="8" t="s">
        <v>17</v>
      </c>
      <c r="M204" s="8" t="e">
        <f>VLOOKUP(N204,strapMaterial!$A$2:$B$14,2,FALSE)</f>
        <v>#N/A</v>
      </c>
      <c r="N204" s="8" t="s">
        <v>316</v>
      </c>
      <c r="O204" s="8">
        <f>VLOOKUP(P204,movement!$A$2:$B$5,2,FALSE)</f>
        <v>1</v>
      </c>
      <c r="P204" s="8" t="s">
        <v>317</v>
      </c>
      <c r="Q204" s="8" t="e">
        <f>VLOOKUP(R204,waterResistance!$A$2:$B$13,2,FALSE)</f>
        <v>#N/A</v>
      </c>
      <c r="R204" s="8" t="s">
        <v>326</v>
      </c>
      <c r="S204" s="21">
        <v>41</v>
      </c>
      <c r="T204" s="21" t="s">
        <v>149</v>
      </c>
      <c r="U204" s="21">
        <f>VLOOKUP(V204,bandWidth!$A$2:$B$15,2,FALSE)</f>
        <v>9</v>
      </c>
      <c r="V204" s="8">
        <v>22</v>
      </c>
      <c r="W204" s="8" t="e">
        <f>VLOOKUP(X204,dialMaterial!$A$2:$B$5,2,FALSE)</f>
        <v>#N/A</v>
      </c>
      <c r="X204" s="8" t="s">
        <v>319</v>
      </c>
    </row>
    <row r="205" customHeight="1" spans="1:24">
      <c r="A205">
        <f>VLOOKUP(B205,brand!$A$2:$B$38,2,FALSE)</f>
        <v>23</v>
      </c>
      <c r="B205" s="8" t="s">
        <v>129</v>
      </c>
      <c r="C205" s="12" t="s">
        <v>158</v>
      </c>
      <c r="D205" s="20">
        <v>7400</v>
      </c>
      <c r="E205" s="20" t="e">
        <f>VLOOKUP(F205,dialColor!$A$2:$B$9,2,FALSE)</f>
        <v>#N/A</v>
      </c>
      <c r="F205" s="8" t="s">
        <v>328</v>
      </c>
      <c r="G205" s="8">
        <f>VLOOKUP(H205,date!$A$2:$B$31,2,FALSE)</f>
        <v>8</v>
      </c>
      <c r="H205" s="12">
        <v>2002</v>
      </c>
      <c r="I205" s="8">
        <v>0</v>
      </c>
      <c r="J205" s="8">
        <v>0</v>
      </c>
      <c r="K205" s="8">
        <f>+VLOOKUP(L205,caseMaterial!$A$2:$B$15,2,0)</f>
        <v>1</v>
      </c>
      <c r="L205" s="8" t="s">
        <v>17</v>
      </c>
      <c r="M205" s="8" t="e">
        <f>VLOOKUP(N205,strapMaterial!$A$2:$B$14,2,FALSE)</f>
        <v>#N/A</v>
      </c>
      <c r="N205" s="8" t="s">
        <v>325</v>
      </c>
      <c r="O205" s="8">
        <f>VLOOKUP(P205,movement!$A$2:$B$5,2,FALSE)</f>
        <v>1</v>
      </c>
      <c r="P205" s="8" t="s">
        <v>317</v>
      </c>
      <c r="Q205" s="8" t="e">
        <f>VLOOKUP(R205,waterResistance!$A$2:$B$13,2,FALSE)</f>
        <v>#N/A</v>
      </c>
      <c r="R205" s="8" t="s">
        <v>335</v>
      </c>
      <c r="S205" s="21">
        <v>42</v>
      </c>
      <c r="T205" s="21" t="s">
        <v>168</v>
      </c>
      <c r="U205" s="21">
        <f>VLOOKUP(V205,bandWidth!$A$2:$B$15,2,FALSE)</f>
        <v>9</v>
      </c>
      <c r="V205" s="8">
        <v>22</v>
      </c>
      <c r="W205" s="8" t="e">
        <f>VLOOKUP(X205,dialMaterial!$A$2:$B$5,2,FALSE)</f>
        <v>#N/A</v>
      </c>
      <c r="X205" s="8" t="s">
        <v>319</v>
      </c>
    </row>
    <row r="206" customHeight="1" spans="1:24">
      <c r="A206">
        <f>VLOOKUP(B206,brand!$A$2:$B$38,2,FALSE)</f>
        <v>4</v>
      </c>
      <c r="B206" s="8" t="s">
        <v>36</v>
      </c>
      <c r="C206" s="12" t="s">
        <v>240</v>
      </c>
      <c r="D206" s="20">
        <v>4300</v>
      </c>
      <c r="E206" s="20" t="e">
        <f>VLOOKUP(F206,dialColor!$A$2:$B$9,2,FALSE)</f>
        <v>#N/A</v>
      </c>
      <c r="F206" s="8" t="s">
        <v>315</v>
      </c>
      <c r="G206" s="8">
        <f>VLOOKUP(H206,date!$A$2:$B$31,2,FALSE)</f>
        <v>24</v>
      </c>
      <c r="H206" s="12">
        <v>2017</v>
      </c>
      <c r="I206" s="8">
        <v>1</v>
      </c>
      <c r="J206" s="8">
        <v>0</v>
      </c>
      <c r="K206" s="8">
        <f>+VLOOKUP(L206,caseMaterial!$A$2:$B$15,2,0)</f>
        <v>1</v>
      </c>
      <c r="L206" s="8" t="s">
        <v>17</v>
      </c>
      <c r="M206" s="8" t="e">
        <f>VLOOKUP(N206,strapMaterial!$A$2:$B$14,2,FALSE)</f>
        <v>#N/A</v>
      </c>
      <c r="N206" s="8" t="s">
        <v>322</v>
      </c>
      <c r="O206" s="8">
        <f>VLOOKUP(P206,movement!$A$2:$B$5,2,FALSE)</f>
        <v>1</v>
      </c>
      <c r="P206" s="8" t="s">
        <v>317</v>
      </c>
      <c r="Q206" s="8" t="e">
        <f>VLOOKUP(R206,waterResistance!$A$2:$B$13,2,FALSE)</f>
        <v>#N/A</v>
      </c>
      <c r="R206" s="8" t="s">
        <v>331</v>
      </c>
      <c r="S206" s="21">
        <v>44</v>
      </c>
      <c r="T206" s="21" t="s">
        <v>218</v>
      </c>
      <c r="U206" s="21">
        <f>VLOOKUP(V206,bandWidth!$A$2:$B$15,2,FALSE)</f>
        <v>9</v>
      </c>
      <c r="V206" s="8">
        <v>22</v>
      </c>
      <c r="W206" s="8" t="e">
        <f>VLOOKUP(X206,dialMaterial!$A$2:$B$5,2,FALSE)</f>
        <v>#N/A</v>
      </c>
      <c r="X206" s="8" t="s">
        <v>319</v>
      </c>
    </row>
    <row r="207" customHeight="1" spans="1:24">
      <c r="A207">
        <f>VLOOKUP(B207,brand!$A$2:$B$38,2,FALSE)</f>
        <v>5</v>
      </c>
      <c r="B207" s="8" t="s">
        <v>41</v>
      </c>
      <c r="C207" s="12" t="s">
        <v>241</v>
      </c>
      <c r="D207" s="20">
        <v>6500</v>
      </c>
      <c r="E207" s="20" t="e">
        <f>VLOOKUP(F207,dialColor!$A$2:$B$9,2,FALSE)</f>
        <v>#N/A</v>
      </c>
      <c r="F207" s="8" t="s">
        <v>328</v>
      </c>
      <c r="G207" s="8">
        <f>VLOOKUP(H207,date!$A$2:$B$31,2,FALSE)</f>
        <v>22</v>
      </c>
      <c r="H207" s="12">
        <v>2015</v>
      </c>
      <c r="I207" s="8">
        <v>1</v>
      </c>
      <c r="J207" s="8">
        <v>0</v>
      </c>
      <c r="K207" s="8">
        <f>+VLOOKUP(L207,caseMaterial!$A$2:$B$15,2,0)</f>
        <v>1</v>
      </c>
      <c r="L207" s="8" t="s">
        <v>17</v>
      </c>
      <c r="M207" s="8" t="e">
        <f>VLOOKUP(N207,strapMaterial!$A$2:$B$14,2,FALSE)</f>
        <v>#N/A</v>
      </c>
      <c r="N207" s="8" t="s">
        <v>316</v>
      </c>
      <c r="O207" s="8">
        <f>VLOOKUP(P207,movement!$A$2:$B$5,2,FALSE)</f>
        <v>1</v>
      </c>
      <c r="P207" s="8" t="s">
        <v>317</v>
      </c>
      <c r="Q207" s="8" t="e">
        <f>VLOOKUP(R207,waterResistance!$A$2:$B$13,2,FALSE)</f>
        <v>#N/A</v>
      </c>
      <c r="R207" s="8" t="s">
        <v>326</v>
      </c>
      <c r="S207" s="21" t="s">
        <v>190</v>
      </c>
      <c r="T207" s="22">
        <v>45177</v>
      </c>
      <c r="U207" s="21">
        <f>VLOOKUP(V207,bandWidth!$A$2:$B$15,2,FALSE)</f>
        <v>6</v>
      </c>
      <c r="V207" s="8">
        <v>20</v>
      </c>
      <c r="W207" s="8" t="e">
        <f>VLOOKUP(X207,dialMaterial!$A$2:$B$5,2,FALSE)</f>
        <v>#N/A</v>
      </c>
      <c r="X207" s="8" t="s">
        <v>319</v>
      </c>
    </row>
    <row r="208" customHeight="1" spans="1:24">
      <c r="A208">
        <f>VLOOKUP(B208,brand!$A$2:$B$38,2,FALSE)</f>
        <v>2</v>
      </c>
      <c r="B208" s="8" t="s">
        <v>22</v>
      </c>
      <c r="C208" s="12" t="s">
        <v>91</v>
      </c>
      <c r="D208" s="20">
        <v>5500</v>
      </c>
      <c r="E208" s="20" t="e">
        <f>VLOOKUP(F208,dialColor!$A$2:$B$9,2,FALSE)</f>
        <v>#N/A</v>
      </c>
      <c r="F208" s="8" t="s">
        <v>315</v>
      </c>
      <c r="G208" s="8">
        <f>VLOOKUP(H208,date!$A$2:$B$31,2,FALSE)</f>
        <v>27</v>
      </c>
      <c r="H208" s="12">
        <v>2020</v>
      </c>
      <c r="I208" s="8">
        <v>0</v>
      </c>
      <c r="J208" s="8">
        <v>1</v>
      </c>
      <c r="K208" s="8">
        <f>+VLOOKUP(L208,caseMaterial!$A$2:$B$15,2,0)</f>
        <v>1</v>
      </c>
      <c r="L208" s="8" t="s">
        <v>17</v>
      </c>
      <c r="M208" s="8" t="e">
        <f>VLOOKUP(N208,strapMaterial!$A$2:$B$14,2,FALSE)</f>
        <v>#N/A</v>
      </c>
      <c r="N208" s="8" t="s">
        <v>325</v>
      </c>
      <c r="O208" s="8">
        <f>VLOOKUP(P208,movement!$A$2:$B$5,2,FALSE)</f>
        <v>3</v>
      </c>
      <c r="P208" s="8" t="s">
        <v>330</v>
      </c>
      <c r="Q208" s="8" t="e">
        <f>VLOOKUP(R208,waterResistance!$A$2:$B$13,2,FALSE)</f>
        <v>#N/A</v>
      </c>
      <c r="R208" s="8" t="s">
        <v>335</v>
      </c>
      <c r="S208" s="21">
        <v>42</v>
      </c>
      <c r="T208" s="21" t="s">
        <v>146</v>
      </c>
      <c r="U208" s="21">
        <f>VLOOKUP(V208,bandWidth!$A$2:$B$15,2,FALSE)</f>
        <v>6</v>
      </c>
      <c r="V208" s="8">
        <v>20</v>
      </c>
      <c r="W208" s="8">
        <f>VLOOKUP(X208,dialMaterial!$A$2:$B$5,2,FALSE)</f>
        <v>2</v>
      </c>
      <c r="X208" s="8" t="s">
        <v>121</v>
      </c>
    </row>
    <row r="209" customHeight="1" spans="1:24">
      <c r="A209">
        <f>VLOOKUP(B209,brand!$A$2:$B$38,2,FALSE)</f>
        <v>1</v>
      </c>
      <c r="B209" s="8" t="s">
        <v>14</v>
      </c>
      <c r="C209" s="12" t="s">
        <v>104</v>
      </c>
      <c r="D209" s="20">
        <v>9100</v>
      </c>
      <c r="E209" s="20" t="e">
        <f>VLOOKUP(F209,dialColor!$A$2:$B$9,2,FALSE)</f>
        <v>#N/A</v>
      </c>
      <c r="F209" s="8" t="s">
        <v>315</v>
      </c>
      <c r="G209" s="8">
        <f>VLOOKUP(H209,date!$A$2:$B$31,2,FALSE)</f>
        <v>25</v>
      </c>
      <c r="H209" s="12">
        <v>2018</v>
      </c>
      <c r="I209" s="8">
        <v>0</v>
      </c>
      <c r="J209" s="8">
        <v>1</v>
      </c>
      <c r="K209" s="8">
        <f>+VLOOKUP(L209,caseMaterial!$A$2:$B$15,2,0)</f>
        <v>1</v>
      </c>
      <c r="L209" s="8" t="s">
        <v>17</v>
      </c>
      <c r="M209" s="8" t="e">
        <f>VLOOKUP(N209,strapMaterial!$A$2:$B$14,2,FALSE)</f>
        <v>#N/A</v>
      </c>
      <c r="N209" s="8" t="s">
        <v>316</v>
      </c>
      <c r="O209" s="8">
        <f>VLOOKUP(P209,movement!$A$2:$B$5,2,FALSE)</f>
        <v>1</v>
      </c>
      <c r="P209" s="8" t="s">
        <v>317</v>
      </c>
      <c r="Q209" s="8" t="e">
        <f>VLOOKUP(R209,waterResistance!$A$2:$B$13,2,FALSE)</f>
        <v>#N/A</v>
      </c>
      <c r="R209" s="8" t="s">
        <v>326</v>
      </c>
      <c r="S209" s="21">
        <v>40</v>
      </c>
      <c r="T209" s="23">
        <v>45264</v>
      </c>
      <c r="U209" s="21">
        <f>VLOOKUP(V209,bandWidth!$A$2:$B$15,2,FALSE)</f>
        <v>6</v>
      </c>
      <c r="V209" s="8">
        <v>20</v>
      </c>
      <c r="W209" s="8" t="e">
        <f>VLOOKUP(X209,dialMaterial!$A$2:$B$5,2,FALSE)</f>
        <v>#N/A</v>
      </c>
      <c r="X209" s="8" t="s">
        <v>319</v>
      </c>
    </row>
    <row r="210" customHeight="1" spans="1:24">
      <c r="A210">
        <f>VLOOKUP(B210,brand!$A$2:$B$38,2,FALSE)</f>
        <v>6</v>
      </c>
      <c r="B210" s="8" t="s">
        <v>46</v>
      </c>
      <c r="C210" s="12" t="s">
        <v>188</v>
      </c>
      <c r="D210" s="20">
        <v>7500</v>
      </c>
      <c r="E210" s="20" t="e">
        <f>VLOOKUP(F210,dialColor!$A$2:$B$9,2,FALSE)</f>
        <v>#N/A</v>
      </c>
      <c r="F210" s="8" t="s">
        <v>328</v>
      </c>
      <c r="G210" s="8">
        <f>VLOOKUP(H210,date!$A$2:$B$31,2,FALSE)</f>
        <v>3</v>
      </c>
      <c r="H210" s="12">
        <v>1997</v>
      </c>
      <c r="I210" s="8">
        <v>1</v>
      </c>
      <c r="J210" s="8">
        <v>1</v>
      </c>
      <c r="K210" s="8">
        <f>+VLOOKUP(L210,caseMaterial!$A$2:$B$15,2,0)</f>
        <v>1</v>
      </c>
      <c r="L210" s="8" t="s">
        <v>17</v>
      </c>
      <c r="M210" s="8" t="e">
        <f>VLOOKUP(N210,strapMaterial!$A$2:$B$14,2,FALSE)</f>
        <v>#N/A</v>
      </c>
      <c r="N210" s="8" t="s">
        <v>325</v>
      </c>
      <c r="O210" s="8">
        <f>VLOOKUP(P210,movement!$A$2:$B$5,2,FALSE)</f>
        <v>1</v>
      </c>
      <c r="P210" s="8" t="s">
        <v>317</v>
      </c>
      <c r="Q210" s="8" t="e">
        <f>VLOOKUP(R210,waterResistance!$A$2:$B$13,2,FALSE)</f>
        <v>#N/A</v>
      </c>
      <c r="R210" s="8" t="s">
        <v>335</v>
      </c>
      <c r="S210" s="21">
        <v>40</v>
      </c>
      <c r="T210" s="23">
        <v>45146</v>
      </c>
      <c r="U210" s="21">
        <f>VLOOKUP(V210,bandWidth!$A$2:$B$15,2,FALSE)</f>
        <v>6</v>
      </c>
      <c r="V210" s="8">
        <v>20</v>
      </c>
      <c r="W210" s="8" t="e">
        <f>VLOOKUP(X210,dialMaterial!$A$2:$B$5,2,FALSE)</f>
        <v>#N/A</v>
      </c>
      <c r="X210" s="8" t="s">
        <v>319</v>
      </c>
    </row>
    <row r="211" customHeight="1" spans="1:24">
      <c r="A211">
        <f>VLOOKUP(B211,brand!$A$2:$B$38,2,FALSE)</f>
        <v>16</v>
      </c>
      <c r="B211" s="8" t="s">
        <v>83</v>
      </c>
      <c r="C211" s="12" t="s">
        <v>84</v>
      </c>
      <c r="D211" s="20">
        <v>20900</v>
      </c>
      <c r="E211" s="20" t="e">
        <f>VLOOKUP(F211,dialColor!$A$2:$B$9,2,FALSE)</f>
        <v>#N/A</v>
      </c>
      <c r="F211" s="8" t="s">
        <v>337</v>
      </c>
      <c r="G211" s="8">
        <f>VLOOKUP(H211,date!$A$2:$B$31,2,FALSE)</f>
        <v>19</v>
      </c>
      <c r="H211" s="12">
        <v>2012</v>
      </c>
      <c r="I211" s="8">
        <v>1</v>
      </c>
      <c r="J211" s="8">
        <v>0</v>
      </c>
      <c r="K211" s="8">
        <f>+VLOOKUP(L211,caseMaterial!$A$2:$B$15,2,0)</f>
        <v>1</v>
      </c>
      <c r="L211" s="8" t="s">
        <v>17</v>
      </c>
      <c r="M211" s="8" t="e">
        <f>VLOOKUP(N211,strapMaterial!$A$2:$B$14,2,FALSE)</f>
        <v>#N/A</v>
      </c>
      <c r="N211" s="8" t="s">
        <v>316</v>
      </c>
      <c r="O211" s="8">
        <f>VLOOKUP(P211,movement!$A$2:$B$5,2,FALSE)</f>
        <v>1</v>
      </c>
      <c r="P211" s="8" t="s">
        <v>317</v>
      </c>
      <c r="Q211" s="8" t="e">
        <f>VLOOKUP(R211,waterResistance!$A$2:$B$13,2,FALSE)</f>
        <v>#N/A</v>
      </c>
      <c r="R211" s="8" t="s">
        <v>335</v>
      </c>
      <c r="S211" s="21">
        <v>41</v>
      </c>
      <c r="T211" s="23">
        <v>45203</v>
      </c>
      <c r="U211" s="21">
        <f>VLOOKUP(V211,bandWidth!$A$2:$B$15,2,FALSE)</f>
        <v>6</v>
      </c>
      <c r="V211" s="8">
        <v>20</v>
      </c>
      <c r="W211" s="8" t="e">
        <f>VLOOKUP(X211,dialMaterial!$A$2:$B$5,2,FALSE)</f>
        <v>#N/A</v>
      </c>
      <c r="X211" s="8" t="s">
        <v>319</v>
      </c>
    </row>
    <row r="212" customHeight="1" spans="1:24">
      <c r="A212">
        <f>VLOOKUP(B212,brand!$A$2:$B$38,2,FALSE)</f>
        <v>20</v>
      </c>
      <c r="B212" s="8" t="s">
        <v>105</v>
      </c>
      <c r="C212" s="12" t="s">
        <v>242</v>
      </c>
      <c r="D212" s="20">
        <v>4200</v>
      </c>
      <c r="E212" s="20" t="e">
        <f>VLOOKUP(F212,dialColor!$A$2:$B$9,2,FALSE)</f>
        <v>#N/A</v>
      </c>
      <c r="F212" s="8" t="s">
        <v>315</v>
      </c>
      <c r="G212" s="8">
        <f>VLOOKUP(H212,date!$A$2:$B$31,2,FALSE)</f>
        <v>21</v>
      </c>
      <c r="H212" s="12">
        <v>2014</v>
      </c>
      <c r="I212" s="8">
        <v>0</v>
      </c>
      <c r="J212" s="8">
        <v>0</v>
      </c>
      <c r="K212" s="8">
        <f>+VLOOKUP(L212,caseMaterial!$A$2:$B$15,2,0)</f>
        <v>1</v>
      </c>
      <c r="L212" s="8" t="s">
        <v>17</v>
      </c>
      <c r="M212" s="8" t="e">
        <f>VLOOKUP(N212,strapMaterial!$A$2:$B$14,2,FALSE)</f>
        <v>#N/A</v>
      </c>
      <c r="N212" s="8" t="s">
        <v>325</v>
      </c>
      <c r="O212" s="8">
        <f>VLOOKUP(P212,movement!$A$2:$B$5,2,FALSE)</f>
        <v>1</v>
      </c>
      <c r="P212" s="8" t="s">
        <v>317</v>
      </c>
      <c r="Q212" s="8" t="e">
        <f>VLOOKUP(R212,waterResistance!$A$2:$B$13,2,FALSE)</f>
        <v>#N/A</v>
      </c>
      <c r="R212" s="8" t="s">
        <v>339</v>
      </c>
      <c r="S212" s="21">
        <v>40</v>
      </c>
      <c r="T212" s="23">
        <v>45207</v>
      </c>
      <c r="U212" s="21">
        <f>VLOOKUP(V212,bandWidth!$A$2:$B$15,2,FALSE)</f>
        <v>6</v>
      </c>
      <c r="V212" s="8">
        <v>20</v>
      </c>
      <c r="W212" s="8" t="e">
        <f>VLOOKUP(X212,dialMaterial!$A$2:$B$5,2,FALSE)</f>
        <v>#N/A</v>
      </c>
      <c r="X212" s="8" t="s">
        <v>319</v>
      </c>
    </row>
    <row r="213" customHeight="1" spans="1:24">
      <c r="A213">
        <f>VLOOKUP(B213,brand!$A$2:$B$38,2,FALSE)</f>
        <v>32</v>
      </c>
      <c r="B213" s="8" t="s">
        <v>154</v>
      </c>
      <c r="C213" s="12" t="s">
        <v>214</v>
      </c>
      <c r="D213" s="20">
        <v>22000</v>
      </c>
      <c r="E213" s="20" t="e">
        <f>VLOOKUP(F213,dialColor!$A$2:$B$9,2,FALSE)</f>
        <v>#N/A</v>
      </c>
      <c r="F213" s="8" t="s">
        <v>328</v>
      </c>
      <c r="G213" s="8">
        <f>VLOOKUP(H213,date!$A$2:$B$31,2,FALSE)</f>
        <v>12</v>
      </c>
      <c r="H213" s="12">
        <v>2006</v>
      </c>
      <c r="I213" s="8">
        <v>0</v>
      </c>
      <c r="J213" s="8">
        <v>1</v>
      </c>
      <c r="K213" s="8">
        <f>+VLOOKUP(L213,caseMaterial!$A$2:$B$15,2,0)</f>
        <v>3</v>
      </c>
      <c r="L213" s="8" t="s">
        <v>81</v>
      </c>
      <c r="M213" s="8" t="e">
        <f>VLOOKUP(N213,strapMaterial!$A$2:$B$14,2,FALSE)</f>
        <v>#N/A</v>
      </c>
      <c r="N213" s="8" t="s">
        <v>325</v>
      </c>
      <c r="O213" s="8">
        <f>VLOOKUP(P213,movement!$A$2:$B$5,2,FALSE)</f>
        <v>1</v>
      </c>
      <c r="P213" s="8" t="s">
        <v>317</v>
      </c>
      <c r="Q213" s="8" t="e">
        <f>VLOOKUP(R213,waterResistance!$A$2:$B$13,2,FALSE)</f>
        <v>#N/A</v>
      </c>
      <c r="R213" s="8" t="s">
        <v>327</v>
      </c>
      <c r="S213" s="21">
        <v>39</v>
      </c>
      <c r="T213" s="23">
        <v>45144</v>
      </c>
      <c r="U213" s="21">
        <f>VLOOKUP(V213,bandWidth!$A$2:$B$15,2,FALSE)</f>
        <v>6</v>
      </c>
      <c r="V213" s="8">
        <v>20</v>
      </c>
      <c r="W213" s="8" t="e">
        <f>VLOOKUP(X213,dialMaterial!$A$2:$B$5,2,FALSE)</f>
        <v>#N/A</v>
      </c>
      <c r="X213" s="8" t="s">
        <v>319</v>
      </c>
    </row>
    <row r="214" customHeight="1" spans="1:24">
      <c r="A214">
        <f>VLOOKUP(B214,brand!$A$2:$B$38,2,FALSE)</f>
        <v>3</v>
      </c>
      <c r="B214" s="8" t="s">
        <v>31</v>
      </c>
      <c r="C214" s="12" t="s">
        <v>233</v>
      </c>
      <c r="D214" s="20">
        <v>1700</v>
      </c>
      <c r="E214" s="20" t="e">
        <f>VLOOKUP(F214,dialColor!$A$2:$B$9,2,FALSE)</f>
        <v>#N/A</v>
      </c>
      <c r="F214" s="8" t="s">
        <v>337</v>
      </c>
      <c r="G214" s="8">
        <f>VLOOKUP(H214,date!$A$2:$B$31,2,FALSE)</f>
        <v>2</v>
      </c>
      <c r="H214" s="12">
        <v>1996</v>
      </c>
      <c r="I214" s="8">
        <v>1</v>
      </c>
      <c r="J214" s="8">
        <v>1</v>
      </c>
      <c r="K214" s="8">
        <f>+VLOOKUP(L214,caseMaterial!$A$2:$B$15,2,0)</f>
        <v>1</v>
      </c>
      <c r="L214" s="8" t="s">
        <v>17</v>
      </c>
      <c r="M214" s="8" t="e">
        <f>VLOOKUP(N214,strapMaterial!$A$2:$B$14,2,FALSE)</f>
        <v>#N/A</v>
      </c>
      <c r="N214" s="8" t="s">
        <v>316</v>
      </c>
      <c r="O214" s="8">
        <f>VLOOKUP(P214,movement!$A$2:$B$5,2,FALSE)</f>
        <v>2</v>
      </c>
      <c r="P214" s="8" t="s">
        <v>329</v>
      </c>
      <c r="Q214" s="8" t="e">
        <f>VLOOKUP(R214,waterResistance!$A$2:$B$13,2,FALSE)</f>
        <v>#N/A</v>
      </c>
      <c r="R214" s="8" t="s">
        <v>318</v>
      </c>
      <c r="S214" s="21">
        <v>32</v>
      </c>
      <c r="T214" s="23">
        <v>45174</v>
      </c>
      <c r="U214" s="21">
        <f>VLOOKUP(V214,bandWidth!$A$2:$B$15,2,FALSE)</f>
        <v>1</v>
      </c>
      <c r="V214" s="8">
        <v>15</v>
      </c>
      <c r="W214" s="8" t="e">
        <f>VLOOKUP(X214,dialMaterial!$A$2:$B$5,2,FALSE)</f>
        <v>#N/A</v>
      </c>
      <c r="X214" s="8" t="s">
        <v>319</v>
      </c>
    </row>
    <row r="215" customHeight="1" spans="1:24">
      <c r="A215">
        <f>VLOOKUP(B215,brand!$A$2:$B$38,2,FALSE)</f>
        <v>19</v>
      </c>
      <c r="B215" s="8" t="s">
        <v>101</v>
      </c>
      <c r="C215" s="12" t="s">
        <v>102</v>
      </c>
      <c r="D215" s="20">
        <v>3600</v>
      </c>
      <c r="E215" s="20" t="e">
        <f>VLOOKUP(F215,dialColor!$A$2:$B$9,2,FALSE)</f>
        <v>#N/A</v>
      </c>
      <c r="F215" s="8" t="s">
        <v>315</v>
      </c>
      <c r="G215" s="8">
        <f>VLOOKUP(H215,date!$A$2:$B$31,2,FALSE)</f>
        <v>15</v>
      </c>
      <c r="H215" s="12">
        <v>2009</v>
      </c>
      <c r="I215" s="8">
        <v>0</v>
      </c>
      <c r="J215" s="8">
        <v>1</v>
      </c>
      <c r="K215" s="8">
        <f>+VLOOKUP(L215,caseMaterial!$A$2:$B$15,2,0)</f>
        <v>1</v>
      </c>
      <c r="L215" s="8" t="s">
        <v>17</v>
      </c>
      <c r="M215" s="8" t="e">
        <f>VLOOKUP(N215,strapMaterial!$A$2:$B$14,2,FALSE)</f>
        <v>#N/A</v>
      </c>
      <c r="N215" s="8" t="s">
        <v>325</v>
      </c>
      <c r="O215" s="8">
        <f>VLOOKUP(P215,movement!$A$2:$B$5,2,FALSE)</f>
        <v>1</v>
      </c>
      <c r="P215" s="8" t="s">
        <v>317</v>
      </c>
      <c r="Q215" s="8" t="e">
        <f>VLOOKUP(R215,waterResistance!$A$2:$B$13,2,FALSE)</f>
        <v>#N/A</v>
      </c>
      <c r="R215" s="8" t="s">
        <v>331</v>
      </c>
      <c r="S215" s="21">
        <v>41</v>
      </c>
      <c r="T215" s="23">
        <v>45267</v>
      </c>
      <c r="U215" s="21">
        <f>VLOOKUP(V215,bandWidth!$A$2:$B$15,2,FALSE)</f>
        <v>9</v>
      </c>
      <c r="V215" s="8">
        <v>22</v>
      </c>
      <c r="W215" s="8" t="e">
        <f>VLOOKUP(X215,dialMaterial!$A$2:$B$5,2,FALSE)</f>
        <v>#N/A</v>
      </c>
      <c r="X215" s="8" t="s">
        <v>319</v>
      </c>
    </row>
    <row r="216" customHeight="1" spans="1:24">
      <c r="A216">
        <f>VLOOKUP(B216,brand!$A$2:$B$38,2,FALSE)</f>
        <v>1</v>
      </c>
      <c r="B216" s="8" t="s">
        <v>14</v>
      </c>
      <c r="C216" s="12" t="s">
        <v>117</v>
      </c>
      <c r="D216" s="20">
        <v>8900</v>
      </c>
      <c r="E216" s="20" t="e">
        <f>VLOOKUP(F216,dialColor!$A$2:$B$9,2,FALSE)</f>
        <v>#N/A</v>
      </c>
      <c r="F216" s="8" t="s">
        <v>328</v>
      </c>
      <c r="G216" s="8">
        <f>VLOOKUP(H216,date!$A$2:$B$31,2,FALSE)</f>
        <v>24</v>
      </c>
      <c r="H216" s="12">
        <v>2017</v>
      </c>
      <c r="I216" s="8">
        <v>1</v>
      </c>
      <c r="J216" s="8">
        <v>0</v>
      </c>
      <c r="K216" s="8">
        <f>+VLOOKUP(L216,caseMaterial!$A$2:$B$15,2,0)</f>
        <v>1</v>
      </c>
      <c r="L216" s="8" t="s">
        <v>17</v>
      </c>
      <c r="M216" s="8">
        <f>VLOOKUP(N216,strapMaterial!$A$2:$B$14,2,FALSE)</f>
        <v>13</v>
      </c>
      <c r="N216" s="8" t="s">
        <v>243</v>
      </c>
      <c r="O216" s="8">
        <f>VLOOKUP(P216,movement!$A$2:$B$5,2,FALSE)</f>
        <v>1</v>
      </c>
      <c r="P216" s="8" t="s">
        <v>317</v>
      </c>
      <c r="Q216" s="8" t="e">
        <f>VLOOKUP(R216,waterResistance!$A$2:$B$13,2,FALSE)</f>
        <v>#N/A</v>
      </c>
      <c r="R216" s="8" t="s">
        <v>326</v>
      </c>
      <c r="S216" s="21">
        <v>36</v>
      </c>
      <c r="T216" s="23">
        <v>45265</v>
      </c>
      <c r="U216" s="21">
        <f>VLOOKUP(V216,bandWidth!$A$2:$B$15,2,FALSE)</f>
        <v>6</v>
      </c>
      <c r="V216" s="8">
        <v>20</v>
      </c>
      <c r="W216" s="8" t="e">
        <f>VLOOKUP(X216,dialMaterial!$A$2:$B$5,2,FALSE)</f>
        <v>#N/A</v>
      </c>
      <c r="X216" s="8" t="s">
        <v>319</v>
      </c>
    </row>
    <row r="217" customHeight="1" spans="1:24">
      <c r="A217">
        <f>VLOOKUP(B217,brand!$A$2:$B$38,2,FALSE)</f>
        <v>2</v>
      </c>
      <c r="B217" s="8" t="s">
        <v>22</v>
      </c>
      <c r="C217" s="12" t="s">
        <v>91</v>
      </c>
      <c r="D217" s="20">
        <v>6800</v>
      </c>
      <c r="E217" s="20" t="e">
        <f>VLOOKUP(F217,dialColor!$A$2:$B$9,2,FALSE)</f>
        <v>#N/A</v>
      </c>
      <c r="F217" s="8" t="s">
        <v>315</v>
      </c>
      <c r="G217" s="8">
        <f>VLOOKUP(H217,date!$A$2:$B$31,2,FALSE)</f>
        <v>19</v>
      </c>
      <c r="H217" s="12">
        <v>2012</v>
      </c>
      <c r="I217" s="8">
        <v>1</v>
      </c>
      <c r="J217" s="8">
        <v>0</v>
      </c>
      <c r="K217" s="8">
        <f>+VLOOKUP(L217,caseMaterial!$A$2:$B$15,2,0)</f>
        <v>1</v>
      </c>
      <c r="L217" s="8" t="s">
        <v>17</v>
      </c>
      <c r="M217" s="8" t="e">
        <f>VLOOKUP(N217,strapMaterial!$A$2:$B$14,2,FALSE)</f>
        <v>#N/A</v>
      </c>
      <c r="N217" s="8" t="s">
        <v>316</v>
      </c>
      <c r="O217" s="8">
        <f>VLOOKUP(P217,movement!$A$2:$B$5,2,FALSE)</f>
        <v>1</v>
      </c>
      <c r="P217" s="8" t="s">
        <v>317</v>
      </c>
      <c r="Q217" s="8" t="e">
        <f>VLOOKUP(R217,waterResistance!$A$2:$B$13,2,FALSE)</f>
        <v>#N/A</v>
      </c>
      <c r="R217" s="8" t="s">
        <v>335</v>
      </c>
      <c r="S217" s="21">
        <v>42</v>
      </c>
      <c r="T217" s="21" t="s">
        <v>232</v>
      </c>
      <c r="U217" s="21">
        <f>VLOOKUP(V217,bandWidth!$A$2:$B$15,2,FALSE)</f>
        <v>6</v>
      </c>
      <c r="V217" s="8">
        <v>20</v>
      </c>
      <c r="W217" s="8" t="e">
        <f>VLOOKUP(X217,dialMaterial!$A$2:$B$5,2,FALSE)</f>
        <v>#N/A</v>
      </c>
      <c r="X217" s="8" t="s">
        <v>319</v>
      </c>
    </row>
    <row r="218" customHeight="1" spans="1:24">
      <c r="A218">
        <f>VLOOKUP(B218,brand!$A$2:$B$38,2,FALSE)</f>
        <v>3</v>
      </c>
      <c r="B218" s="8" t="s">
        <v>31</v>
      </c>
      <c r="C218" s="12" t="s">
        <v>233</v>
      </c>
      <c r="D218" s="20">
        <v>2600</v>
      </c>
      <c r="E218" s="20" t="e">
        <f>VLOOKUP(F218,dialColor!$A$2:$B$9,2,FALSE)</f>
        <v>#N/A</v>
      </c>
      <c r="F218" s="8" t="s">
        <v>337</v>
      </c>
      <c r="G218" s="8">
        <f>VLOOKUP(H218,date!$A$2:$B$31,2,FALSE)</f>
        <v>12</v>
      </c>
      <c r="H218" s="12">
        <v>2006</v>
      </c>
      <c r="I218" s="8">
        <v>1</v>
      </c>
      <c r="J218" s="8">
        <v>1</v>
      </c>
      <c r="K218" s="8">
        <f>+VLOOKUP(L218,caseMaterial!$A$2:$B$15,2,0)</f>
        <v>1</v>
      </c>
      <c r="L218" s="8" t="s">
        <v>17</v>
      </c>
      <c r="M218" s="8" t="e">
        <f>VLOOKUP(N218,strapMaterial!$A$2:$B$14,2,FALSE)</f>
        <v>#N/A</v>
      </c>
      <c r="N218" s="8" t="s">
        <v>316</v>
      </c>
      <c r="O218" s="8">
        <f>VLOOKUP(P218,movement!$A$2:$B$5,2,FALSE)</f>
        <v>2</v>
      </c>
      <c r="P218" s="8" t="s">
        <v>329</v>
      </c>
      <c r="Q218" s="8" t="e">
        <f>VLOOKUP(R218,waterResistance!$A$2:$B$13,2,FALSE)</f>
        <v>#N/A</v>
      </c>
      <c r="R218" s="8" t="s">
        <v>318</v>
      </c>
      <c r="S218" s="21">
        <v>43</v>
      </c>
      <c r="T218" s="23">
        <v>45207</v>
      </c>
      <c r="U218" s="21">
        <f>VLOOKUP(V218,bandWidth!$A$2:$B$15,2,FALSE)</f>
        <v>7</v>
      </c>
      <c r="V218" s="8">
        <v>21</v>
      </c>
      <c r="W218" s="8" t="e">
        <f>VLOOKUP(X218,dialMaterial!$A$2:$B$5,2,FALSE)</f>
        <v>#N/A</v>
      </c>
      <c r="X218" s="8" t="s">
        <v>319</v>
      </c>
    </row>
    <row r="219" customHeight="1" spans="1:24">
      <c r="A219">
        <f>VLOOKUP(B219,brand!$A$2:$B$38,2,FALSE)</f>
        <v>4</v>
      </c>
      <c r="B219" s="8" t="s">
        <v>36</v>
      </c>
      <c r="C219" s="12" t="s">
        <v>186</v>
      </c>
      <c r="D219" s="20">
        <v>4400</v>
      </c>
      <c r="E219" s="20" t="e">
        <f>VLOOKUP(F219,dialColor!$A$2:$B$9,2,FALSE)</f>
        <v>#N/A</v>
      </c>
      <c r="F219" s="8" t="s">
        <v>315</v>
      </c>
      <c r="G219" s="8">
        <f>VLOOKUP(H219,date!$A$2:$B$31,2,FALSE)</f>
        <v>22</v>
      </c>
      <c r="H219" s="12">
        <v>2015</v>
      </c>
      <c r="I219" s="8">
        <v>1</v>
      </c>
      <c r="J219" s="8">
        <v>0</v>
      </c>
      <c r="K219" s="8">
        <f>+VLOOKUP(L219,caseMaterial!$A$2:$B$15,2,0)</f>
        <v>1</v>
      </c>
      <c r="L219" s="8" t="s">
        <v>17</v>
      </c>
      <c r="M219" s="8" t="e">
        <f>VLOOKUP(N219,strapMaterial!$A$2:$B$14,2,FALSE)</f>
        <v>#N/A</v>
      </c>
      <c r="N219" s="8" t="s">
        <v>325</v>
      </c>
      <c r="O219" s="8">
        <f>VLOOKUP(P219,movement!$A$2:$B$5,2,FALSE)</f>
        <v>1</v>
      </c>
      <c r="P219" s="8" t="s">
        <v>317</v>
      </c>
      <c r="Q219" s="8" t="e">
        <f>VLOOKUP(R219,waterResistance!$A$2:$B$13,2,FALSE)</f>
        <v>#N/A</v>
      </c>
      <c r="R219" s="8" t="s">
        <v>331</v>
      </c>
      <c r="S219" s="21">
        <v>42</v>
      </c>
      <c r="T219" s="21" t="s">
        <v>187</v>
      </c>
      <c r="U219" s="21">
        <f>VLOOKUP(V219,bandWidth!$A$2:$B$15,2,FALSE)</f>
        <v>6</v>
      </c>
      <c r="V219" s="8">
        <v>20</v>
      </c>
      <c r="W219" s="8" t="e">
        <f>VLOOKUP(X219,dialMaterial!$A$2:$B$5,2,FALSE)</f>
        <v>#N/A</v>
      </c>
      <c r="X219" s="8" t="s">
        <v>319</v>
      </c>
    </row>
    <row r="220" customHeight="1" spans="1:24">
      <c r="A220">
        <f>VLOOKUP(B220,brand!$A$2:$B$38,2,FALSE)</f>
        <v>5</v>
      </c>
      <c r="B220" s="8" t="s">
        <v>41</v>
      </c>
      <c r="C220" s="12" t="s">
        <v>211</v>
      </c>
      <c r="D220" s="20">
        <v>13000</v>
      </c>
      <c r="E220" s="20" t="e">
        <f>VLOOKUP(F220,dialColor!$A$2:$B$9,2,FALSE)</f>
        <v>#N/A</v>
      </c>
      <c r="F220" s="8" t="s">
        <v>328</v>
      </c>
      <c r="G220" s="8">
        <f>VLOOKUP(H220,date!$A$2:$B$31,2,FALSE)</f>
        <v>3</v>
      </c>
      <c r="H220" s="12">
        <v>1997</v>
      </c>
      <c r="I220" s="8">
        <v>1</v>
      </c>
      <c r="J220" s="8">
        <v>1</v>
      </c>
      <c r="K220" s="8">
        <f>+VLOOKUP(L220,caseMaterial!$A$2:$B$15,2,0)</f>
        <v>5</v>
      </c>
      <c r="L220" s="8" t="s">
        <v>132</v>
      </c>
      <c r="M220" s="8" t="e">
        <f>VLOOKUP(N220,strapMaterial!$A$2:$B$14,2,FALSE)</f>
        <v>#N/A</v>
      </c>
      <c r="N220" s="8" t="s">
        <v>325</v>
      </c>
      <c r="O220" s="8">
        <f>VLOOKUP(P220,movement!$A$2:$B$5,2,FALSE)</f>
        <v>1</v>
      </c>
      <c r="P220" s="8" t="s">
        <v>317</v>
      </c>
      <c r="Q220" s="8" t="e">
        <f>VLOOKUP(R220,waterResistance!$A$2:$B$13,2,FALSE)</f>
        <v>#N/A</v>
      </c>
      <c r="R220" s="8" t="s">
        <v>327</v>
      </c>
      <c r="S220" s="21">
        <v>33</v>
      </c>
      <c r="T220" s="21" t="s">
        <v>212</v>
      </c>
      <c r="U220" s="21">
        <f>VLOOKUP(V220,bandWidth!$A$2:$B$15,2,FALSE)</f>
        <v>4</v>
      </c>
      <c r="V220" s="8">
        <v>18</v>
      </c>
      <c r="W220" s="8" t="e">
        <f>VLOOKUP(X220,dialMaterial!$A$2:$B$5,2,FALSE)</f>
        <v>#N/A</v>
      </c>
      <c r="X220" s="8" t="s">
        <v>319</v>
      </c>
    </row>
    <row r="221" customHeight="1" spans="1:24">
      <c r="A221">
        <f>VLOOKUP(B221,brand!$A$2:$B$38,2,FALSE)</f>
        <v>6</v>
      </c>
      <c r="B221" s="8" t="s">
        <v>46</v>
      </c>
      <c r="C221" s="12" t="s">
        <v>188</v>
      </c>
      <c r="D221" s="20">
        <v>7500</v>
      </c>
      <c r="E221" s="20" t="e">
        <f>VLOOKUP(F221,dialColor!$A$2:$B$9,2,FALSE)</f>
        <v>#N/A</v>
      </c>
      <c r="F221" s="8" t="s">
        <v>328</v>
      </c>
      <c r="G221" s="8">
        <f>VLOOKUP(H221,date!$A$2:$B$31,2,FALSE)</f>
        <v>3</v>
      </c>
      <c r="H221" s="12">
        <v>1997</v>
      </c>
      <c r="I221" s="8">
        <v>0</v>
      </c>
      <c r="J221" s="8">
        <v>1</v>
      </c>
      <c r="K221" s="8">
        <f>+VLOOKUP(L221,caseMaterial!$A$2:$B$15,2,0)</f>
        <v>1</v>
      </c>
      <c r="L221" s="8" t="s">
        <v>17</v>
      </c>
      <c r="M221" s="8" t="e">
        <f>VLOOKUP(N221,strapMaterial!$A$2:$B$14,2,FALSE)</f>
        <v>#N/A</v>
      </c>
      <c r="N221" s="8" t="s">
        <v>325</v>
      </c>
      <c r="O221" s="8">
        <f>VLOOKUP(P221,movement!$A$2:$B$5,2,FALSE)</f>
        <v>1</v>
      </c>
      <c r="P221" s="8" t="s">
        <v>317</v>
      </c>
      <c r="Q221" s="8" t="e">
        <f>VLOOKUP(R221,waterResistance!$A$2:$B$13,2,FALSE)</f>
        <v>#N/A</v>
      </c>
      <c r="R221" s="8" t="s">
        <v>335</v>
      </c>
      <c r="S221" s="21">
        <v>39</v>
      </c>
      <c r="T221" s="23">
        <v>45143</v>
      </c>
      <c r="U221" s="21">
        <f>VLOOKUP(V221,bandWidth!$A$2:$B$15,2,FALSE)</f>
        <v>6</v>
      </c>
      <c r="V221" s="8">
        <v>20</v>
      </c>
      <c r="W221" s="8" t="e">
        <f>VLOOKUP(X221,dialMaterial!$A$2:$B$5,2,FALSE)</f>
        <v>#N/A</v>
      </c>
      <c r="X221" s="8" t="s">
        <v>319</v>
      </c>
    </row>
    <row r="222" customHeight="1" spans="1:24">
      <c r="A222">
        <f>VLOOKUP(B222,brand!$A$2:$B$38,2,FALSE)</f>
        <v>19</v>
      </c>
      <c r="B222" s="8" t="s">
        <v>101</v>
      </c>
      <c r="C222" s="12" t="s">
        <v>244</v>
      </c>
      <c r="D222" s="20">
        <v>4500</v>
      </c>
      <c r="E222" s="20" t="e">
        <f>VLOOKUP(F222,dialColor!$A$2:$B$9,2,FALSE)</f>
        <v>#N/A</v>
      </c>
      <c r="F222" s="8" t="s">
        <v>315</v>
      </c>
      <c r="G222" s="8">
        <f>VLOOKUP(H222,date!$A$2:$B$31,2,FALSE)</f>
        <v>26</v>
      </c>
      <c r="H222" s="12">
        <v>2019</v>
      </c>
      <c r="I222" s="8">
        <v>0</v>
      </c>
      <c r="J222" s="8">
        <v>1</v>
      </c>
      <c r="K222" s="8">
        <f>+VLOOKUP(L222,caseMaterial!$A$2:$B$15,2,0)</f>
        <v>1</v>
      </c>
      <c r="L222" s="8" t="s">
        <v>17</v>
      </c>
      <c r="M222" s="8" t="e">
        <f>VLOOKUP(N222,strapMaterial!$A$2:$B$14,2,FALSE)</f>
        <v>#N/A</v>
      </c>
      <c r="N222" s="8" t="s">
        <v>316</v>
      </c>
      <c r="O222" s="8">
        <f>VLOOKUP(P222,movement!$A$2:$B$5,2,FALSE)</f>
        <v>1</v>
      </c>
      <c r="P222" s="8" t="s">
        <v>317</v>
      </c>
      <c r="Q222" s="8" t="e">
        <f>VLOOKUP(R222,waterResistance!$A$2:$B$13,2,FALSE)</f>
        <v>#N/A</v>
      </c>
      <c r="R222" s="8" t="s">
        <v>331</v>
      </c>
      <c r="S222" s="21">
        <v>41</v>
      </c>
      <c r="T222" s="21" t="s">
        <v>93</v>
      </c>
      <c r="U222" s="21">
        <f>VLOOKUP(V222,bandWidth!$A$2:$B$15,2,FALSE)</f>
        <v>9</v>
      </c>
      <c r="V222" s="8">
        <v>22</v>
      </c>
      <c r="W222" s="8" t="e">
        <f>VLOOKUP(X222,dialMaterial!$A$2:$B$5,2,FALSE)</f>
        <v>#N/A</v>
      </c>
      <c r="X222" s="8" t="s">
        <v>319</v>
      </c>
    </row>
    <row r="223" customHeight="1" spans="1:24">
      <c r="A223">
        <f>VLOOKUP(B223,brand!$A$2:$B$38,2,FALSE)</f>
        <v>23</v>
      </c>
      <c r="B223" s="8" t="s">
        <v>129</v>
      </c>
      <c r="C223" s="12" t="s">
        <v>130</v>
      </c>
      <c r="D223" s="20">
        <v>6900</v>
      </c>
      <c r="E223" s="20" t="e">
        <f>VLOOKUP(F223,dialColor!$A$2:$B$9,2,FALSE)</f>
        <v>#N/A</v>
      </c>
      <c r="F223" s="8" t="s">
        <v>324</v>
      </c>
      <c r="G223" s="8">
        <f>VLOOKUP(H223,date!$A$2:$B$31,2,FALSE)</f>
        <v>21</v>
      </c>
      <c r="H223" s="12">
        <v>2014</v>
      </c>
      <c r="I223" s="8">
        <v>1</v>
      </c>
      <c r="J223" s="8">
        <v>1</v>
      </c>
      <c r="K223" s="8">
        <f>+VLOOKUP(L223,caseMaterial!$A$2:$B$15,2,0)</f>
        <v>1</v>
      </c>
      <c r="L223" s="8" t="s">
        <v>17</v>
      </c>
      <c r="M223" s="8" t="e">
        <f>VLOOKUP(N223,strapMaterial!$A$2:$B$14,2,FALSE)</f>
        <v>#N/A</v>
      </c>
      <c r="N223" s="8" t="s">
        <v>325</v>
      </c>
      <c r="O223" s="8">
        <f>VLOOKUP(P223,movement!$A$2:$B$5,2,FALSE)</f>
        <v>1</v>
      </c>
      <c r="P223" s="8" t="s">
        <v>317</v>
      </c>
      <c r="Q223" s="8" t="e">
        <f>VLOOKUP(R223,waterResistance!$A$2:$B$13,2,FALSE)</f>
        <v>#N/A</v>
      </c>
      <c r="R223" s="8" t="s">
        <v>326</v>
      </c>
      <c r="S223" s="21">
        <v>38</v>
      </c>
      <c r="T223" s="21" t="s">
        <v>245</v>
      </c>
      <c r="U223" s="21">
        <f>VLOOKUP(V223,bandWidth!$A$2:$B$15,2,FALSE)</f>
        <v>5</v>
      </c>
      <c r="V223" s="8">
        <v>19</v>
      </c>
      <c r="W223" s="8" t="e">
        <f>VLOOKUP(X223,dialMaterial!$A$2:$B$5,2,FALSE)</f>
        <v>#N/A</v>
      </c>
      <c r="X223" s="8" t="s">
        <v>319</v>
      </c>
    </row>
    <row r="224" customHeight="1" spans="1:24">
      <c r="A224">
        <f>VLOOKUP(B224,brand!$A$2:$B$38,2,FALSE)</f>
        <v>11</v>
      </c>
      <c r="B224" s="8" t="s">
        <v>67</v>
      </c>
      <c r="C224" s="12" t="s">
        <v>176</v>
      </c>
      <c r="D224" s="20">
        <v>1800</v>
      </c>
      <c r="E224" s="20" t="e">
        <f>VLOOKUP(F224,dialColor!$A$2:$B$9,2,FALSE)</f>
        <v>#N/A</v>
      </c>
      <c r="F224" s="8" t="s">
        <v>315</v>
      </c>
      <c r="G224" s="8">
        <f>VLOOKUP(H224,date!$A$2:$B$31,2,FALSE)</f>
        <v>1</v>
      </c>
      <c r="H224" s="12">
        <v>1995</v>
      </c>
      <c r="I224" s="8">
        <v>1</v>
      </c>
      <c r="J224" s="8">
        <v>0</v>
      </c>
      <c r="K224" s="8">
        <f>+VLOOKUP(L224,caseMaterial!$A$2:$B$15,2,0)</f>
        <v>1</v>
      </c>
      <c r="L224" s="8" t="s">
        <v>17</v>
      </c>
      <c r="M224" s="8" t="e">
        <f>VLOOKUP(N224,strapMaterial!$A$2:$B$14,2,FALSE)</f>
        <v>#N/A</v>
      </c>
      <c r="N224" s="8" t="s">
        <v>316</v>
      </c>
      <c r="O224" s="8">
        <f>VLOOKUP(P224,movement!$A$2:$B$5,2,FALSE)</f>
        <v>1</v>
      </c>
      <c r="P224" s="8" t="s">
        <v>317</v>
      </c>
      <c r="Q224" s="8" t="e">
        <f>VLOOKUP(R224,waterResistance!$A$2:$B$13,2,FALSE)</f>
        <v>#N/A</v>
      </c>
      <c r="R224" s="8" t="s">
        <v>318</v>
      </c>
      <c r="S224" s="21">
        <v>41</v>
      </c>
      <c r="T224" s="21" t="s">
        <v>246</v>
      </c>
      <c r="U224" s="21">
        <f>VLOOKUP(V224,bandWidth!$A$2:$B$15,2,FALSE)</f>
        <v>6</v>
      </c>
      <c r="V224" s="8">
        <v>20</v>
      </c>
      <c r="W224" s="8" t="e">
        <f>VLOOKUP(X224,dialMaterial!$A$2:$B$5,2,FALSE)</f>
        <v>#N/A</v>
      </c>
      <c r="X224" s="8" t="s">
        <v>319</v>
      </c>
    </row>
    <row r="225" customHeight="1" spans="1:24">
      <c r="A225">
        <f>VLOOKUP(B225,brand!$A$2:$B$38,2,FALSE)</f>
        <v>12</v>
      </c>
      <c r="B225" s="8" t="s">
        <v>70</v>
      </c>
      <c r="C225" s="12" t="s">
        <v>247</v>
      </c>
      <c r="D225" s="20">
        <v>1500</v>
      </c>
      <c r="E225" s="20" t="e">
        <f>VLOOKUP(F225,dialColor!$A$2:$B$9,2,FALSE)</f>
        <v>#N/A</v>
      </c>
      <c r="F225" s="8" t="s">
        <v>337</v>
      </c>
      <c r="G225" s="8">
        <f>VLOOKUP(H225,date!$A$2:$B$31,2,FALSE)</f>
        <v>12</v>
      </c>
      <c r="H225" s="12">
        <v>2006</v>
      </c>
      <c r="I225" s="8">
        <v>1</v>
      </c>
      <c r="J225" s="8">
        <v>0</v>
      </c>
      <c r="K225" s="8">
        <f>+VLOOKUP(L225,caseMaterial!$A$2:$B$15,2,0)</f>
        <v>1</v>
      </c>
      <c r="L225" s="8" t="s">
        <v>17</v>
      </c>
      <c r="M225" s="8" t="e">
        <f>VLOOKUP(N225,strapMaterial!$A$2:$B$14,2,FALSE)</f>
        <v>#N/A</v>
      </c>
      <c r="N225" s="8" t="s">
        <v>325</v>
      </c>
      <c r="O225" s="8">
        <f>VLOOKUP(P225,movement!$A$2:$B$5,2,FALSE)</f>
        <v>1</v>
      </c>
      <c r="P225" s="8" t="s">
        <v>317</v>
      </c>
      <c r="Q225" s="8" t="e">
        <f>VLOOKUP(R225,waterResistance!$A$2:$B$13,2,FALSE)</f>
        <v>#N/A</v>
      </c>
      <c r="R225" s="8" t="s">
        <v>326</v>
      </c>
      <c r="S225" s="21">
        <v>40</v>
      </c>
      <c r="T225" s="23">
        <v>45269</v>
      </c>
      <c r="U225" s="21">
        <f>VLOOKUP(V225,bandWidth!$A$2:$B$15,2,FALSE)</f>
        <v>6</v>
      </c>
      <c r="V225" s="8">
        <v>20</v>
      </c>
      <c r="W225" s="8" t="e">
        <f>VLOOKUP(X225,dialMaterial!$A$2:$B$5,2,FALSE)</f>
        <v>#N/A</v>
      </c>
      <c r="X225" s="8" t="s">
        <v>319</v>
      </c>
    </row>
    <row r="226" customHeight="1" spans="1:24">
      <c r="A226">
        <f>VLOOKUP(B226,brand!$A$2:$B$38,2,FALSE)</f>
        <v>10</v>
      </c>
      <c r="B226" s="8" t="s">
        <v>65</v>
      </c>
      <c r="C226" s="12" t="s">
        <v>66</v>
      </c>
      <c r="D226" s="20">
        <v>595</v>
      </c>
      <c r="E226" s="20" t="e">
        <f>VLOOKUP(F226,dialColor!$A$2:$B$9,2,FALSE)</f>
        <v>#N/A</v>
      </c>
      <c r="F226" s="8" t="s">
        <v>315</v>
      </c>
      <c r="G226" s="8">
        <f>VLOOKUP(H226,date!$A$2:$B$31,2,FALSE)</f>
        <v>30</v>
      </c>
      <c r="H226" s="12">
        <v>2023</v>
      </c>
      <c r="I226" s="8">
        <v>1</v>
      </c>
      <c r="J226" s="8">
        <v>1</v>
      </c>
      <c r="K226" s="8">
        <f>+VLOOKUP(L226,caseMaterial!$A$2:$B$15,2,0)</f>
        <v>1</v>
      </c>
      <c r="L226" s="8" t="s">
        <v>17</v>
      </c>
      <c r="M226" s="8" t="e">
        <f>VLOOKUP(N226,strapMaterial!$A$2:$B$14,2,FALSE)</f>
        <v>#N/A</v>
      </c>
      <c r="N226" s="8" t="s">
        <v>356</v>
      </c>
      <c r="O226" s="8">
        <f>VLOOKUP(P226,movement!$A$2:$B$5,2,FALSE)</f>
        <v>1</v>
      </c>
      <c r="P226" s="8" t="s">
        <v>317</v>
      </c>
      <c r="Q226" s="8" t="e">
        <f>VLOOKUP(R226,waterResistance!$A$2:$B$13,2,FALSE)</f>
        <v>#N/A</v>
      </c>
      <c r="R226" s="8" t="s">
        <v>326</v>
      </c>
      <c r="S226" s="21">
        <v>38</v>
      </c>
      <c r="T226" s="23">
        <v>45176</v>
      </c>
      <c r="U226" s="21">
        <f>VLOOKUP(V226,bandWidth!$A$2:$B$15,2,FALSE)</f>
        <v>6</v>
      </c>
      <c r="V226" s="8">
        <v>20</v>
      </c>
      <c r="W226" s="8" t="e">
        <f>VLOOKUP(X226,dialMaterial!$A$2:$B$5,2,FALSE)</f>
        <v>#N/A</v>
      </c>
      <c r="X226" s="8" t="s">
        <v>319</v>
      </c>
    </row>
    <row r="227" customHeight="1" spans="1:24">
      <c r="A227">
        <f>VLOOKUP(B227,brand!$A$2:$B$38,2,FALSE)</f>
        <v>18</v>
      </c>
      <c r="B227" s="8" t="s">
        <v>98</v>
      </c>
      <c r="C227" s="12" t="s">
        <v>163</v>
      </c>
      <c r="D227" s="20">
        <v>7500</v>
      </c>
      <c r="E227" s="20" t="e">
        <f>VLOOKUP(F227,dialColor!$A$2:$B$9,2,FALSE)</f>
        <v>#N/A</v>
      </c>
      <c r="F227" s="8" t="s">
        <v>315</v>
      </c>
      <c r="G227" s="8">
        <f>VLOOKUP(H227,date!$A$2:$B$31,2,FALSE)</f>
        <v>30</v>
      </c>
      <c r="H227" s="12">
        <v>2023</v>
      </c>
      <c r="I227" s="8">
        <v>0</v>
      </c>
      <c r="J227" s="8">
        <v>0</v>
      </c>
      <c r="K227" s="8">
        <f>+VLOOKUP(L227,caseMaterial!$A$2:$B$15,2,0)</f>
        <v>1</v>
      </c>
      <c r="L227" s="8" t="s">
        <v>17</v>
      </c>
      <c r="M227" s="8" t="e">
        <f>VLOOKUP(N227,strapMaterial!$A$2:$B$14,2,FALSE)</f>
        <v>#N/A</v>
      </c>
      <c r="N227" s="8" t="s">
        <v>325</v>
      </c>
      <c r="O227" s="8">
        <f>VLOOKUP(P227,movement!$A$2:$B$5,2,FALSE)</f>
        <v>1</v>
      </c>
      <c r="P227" s="8" t="s">
        <v>317</v>
      </c>
      <c r="Q227" s="8" t="e">
        <f>VLOOKUP(R227,waterResistance!$A$2:$B$13,2,FALSE)</f>
        <v>#N/A</v>
      </c>
      <c r="R227" s="8" t="s">
        <v>318</v>
      </c>
      <c r="S227" s="21">
        <v>42</v>
      </c>
      <c r="T227" s="21" t="s">
        <v>210</v>
      </c>
      <c r="U227" s="21">
        <f>VLOOKUP(V227,bandWidth!$A$2:$B$15,2,FALSE)</f>
        <v>9</v>
      </c>
      <c r="V227" s="8">
        <v>22</v>
      </c>
      <c r="W227" s="8" t="e">
        <f>VLOOKUP(X227,dialMaterial!$A$2:$B$5,2,FALSE)</f>
        <v>#N/A</v>
      </c>
      <c r="X227" s="8" t="s">
        <v>319</v>
      </c>
    </row>
    <row r="228" customHeight="1" spans="1:24">
      <c r="A228">
        <f>VLOOKUP(B228,brand!$A$2:$B$38,2,FALSE)</f>
        <v>20</v>
      </c>
      <c r="B228" s="8" t="s">
        <v>105</v>
      </c>
      <c r="C228" s="12" t="s">
        <v>106</v>
      </c>
      <c r="D228" s="20">
        <v>5400</v>
      </c>
      <c r="E228" s="20" t="e">
        <f>VLOOKUP(F228,dialColor!$A$2:$B$9,2,FALSE)</f>
        <v>#N/A</v>
      </c>
      <c r="F228" s="8" t="s">
        <v>315</v>
      </c>
      <c r="G228" s="8">
        <f>VLOOKUP(H228,date!$A$2:$B$31,2,FALSE)</f>
        <v>26</v>
      </c>
      <c r="H228" s="12">
        <v>2019</v>
      </c>
      <c r="I228" s="8">
        <v>1</v>
      </c>
      <c r="J228" s="8">
        <v>1</v>
      </c>
      <c r="K228" s="8">
        <f>+VLOOKUP(L228,caseMaterial!$A$2:$B$15,2,0)</f>
        <v>1</v>
      </c>
      <c r="L228" s="8" t="s">
        <v>17</v>
      </c>
      <c r="M228" s="8" t="e">
        <f>VLOOKUP(N228,strapMaterial!$A$2:$B$14,2,FALSE)</f>
        <v>#N/A</v>
      </c>
      <c r="N228" s="8" t="s">
        <v>325</v>
      </c>
      <c r="O228" s="8">
        <f>VLOOKUP(P228,movement!$A$2:$B$5,2,FALSE)</f>
        <v>1</v>
      </c>
      <c r="P228" s="8" t="s">
        <v>317</v>
      </c>
      <c r="Q228" s="8" t="e">
        <f>VLOOKUP(R228,waterResistance!$A$2:$B$13,2,FALSE)</f>
        <v>#N/A</v>
      </c>
      <c r="R228" s="8" t="s">
        <v>339</v>
      </c>
      <c r="S228" s="21">
        <v>41</v>
      </c>
      <c r="T228" s="21" t="s">
        <v>248</v>
      </c>
      <c r="U228" s="21">
        <f>VLOOKUP(V228,bandWidth!$A$2:$B$15,2,FALSE)</f>
        <v>9</v>
      </c>
      <c r="V228" s="8">
        <v>22</v>
      </c>
      <c r="W228" s="8" t="e">
        <f>VLOOKUP(X228,dialMaterial!$A$2:$B$5,2,FALSE)</f>
        <v>#N/A</v>
      </c>
      <c r="X228" s="8" t="s">
        <v>319</v>
      </c>
    </row>
    <row r="229" customHeight="1" spans="1:24">
      <c r="A229">
        <f>VLOOKUP(B229,brand!$A$2:$B$38,2,FALSE)</f>
        <v>32</v>
      </c>
      <c r="B229" s="8" t="s">
        <v>154</v>
      </c>
      <c r="C229" s="12" t="s">
        <v>214</v>
      </c>
      <c r="D229" s="20">
        <v>25000</v>
      </c>
      <c r="E229" s="20" t="e">
        <f>VLOOKUP(F229,dialColor!$A$2:$B$9,2,FALSE)</f>
        <v>#N/A</v>
      </c>
      <c r="F229" s="8" t="s">
        <v>324</v>
      </c>
      <c r="G229" s="8">
        <f>VLOOKUP(H229,date!$A$2:$B$31,2,FALSE)</f>
        <v>2</v>
      </c>
      <c r="H229" s="12">
        <v>1996</v>
      </c>
      <c r="I229" s="8">
        <v>1</v>
      </c>
      <c r="J229" s="8">
        <v>0</v>
      </c>
      <c r="K229" s="8">
        <f>+VLOOKUP(L229,caseMaterial!$A$2:$B$15,2,0)</f>
        <v>7</v>
      </c>
      <c r="L229" s="8" t="s">
        <v>201</v>
      </c>
      <c r="M229" s="8" t="e">
        <f>VLOOKUP(N229,strapMaterial!$A$2:$B$14,2,FALSE)</f>
        <v>#N/A</v>
      </c>
      <c r="N229" s="8" t="s">
        <v>325</v>
      </c>
      <c r="O229" s="8">
        <f>VLOOKUP(P229,movement!$A$2:$B$5,2,FALSE)</f>
        <v>3</v>
      </c>
      <c r="P229" s="8" t="s">
        <v>330</v>
      </c>
      <c r="Q229" s="8" t="e">
        <f>VLOOKUP(R229,waterResistance!$A$2:$B$13,2,FALSE)</f>
        <v>#N/A</v>
      </c>
      <c r="R229" s="8" t="s">
        <v>327</v>
      </c>
      <c r="S229" s="21">
        <v>37</v>
      </c>
      <c r="T229" s="23">
        <v>45114</v>
      </c>
      <c r="U229" s="21">
        <f>VLOOKUP(V229,bandWidth!$A$2:$B$15,2,FALSE)</f>
        <v>6</v>
      </c>
      <c r="V229" s="8">
        <v>20</v>
      </c>
      <c r="W229" s="8" t="e">
        <f>VLOOKUP(X229,dialMaterial!$A$2:$B$5,2,FALSE)</f>
        <v>#N/A</v>
      </c>
      <c r="X229" s="8" t="s">
        <v>319</v>
      </c>
    </row>
    <row r="230" customHeight="1" spans="1:24">
      <c r="A230">
        <f>VLOOKUP(B230,brand!$A$2:$B$38,2,FALSE)</f>
        <v>31</v>
      </c>
      <c r="B230" s="8" t="s">
        <v>152</v>
      </c>
      <c r="C230" s="12" t="s">
        <v>202</v>
      </c>
      <c r="D230" s="20">
        <v>15000</v>
      </c>
      <c r="E230" s="20" t="e">
        <f>VLOOKUP(F230,dialColor!$A$2:$B$9,2,FALSE)</f>
        <v>#N/A</v>
      </c>
      <c r="F230" s="8" t="s">
        <v>315</v>
      </c>
      <c r="G230" s="8">
        <f>VLOOKUP(H230,date!$A$2:$B$31,2,FALSE)</f>
        <v>8</v>
      </c>
      <c r="H230" s="12">
        <v>2002</v>
      </c>
      <c r="I230" s="8">
        <v>0</v>
      </c>
      <c r="J230" s="8">
        <v>0</v>
      </c>
      <c r="K230" s="8">
        <f>+VLOOKUP(L230,caseMaterial!$A$2:$B$15,2,0)</f>
        <v>11</v>
      </c>
      <c r="L230" s="8" t="s">
        <v>249</v>
      </c>
      <c r="M230" s="8" t="e">
        <f>VLOOKUP(N230,strapMaterial!$A$2:$B$14,2,FALSE)</f>
        <v>#N/A</v>
      </c>
      <c r="N230" s="8" t="s">
        <v>322</v>
      </c>
      <c r="O230" s="8">
        <f>VLOOKUP(P230,movement!$A$2:$B$5,2,FALSE)</f>
        <v>1</v>
      </c>
      <c r="P230" s="8" t="s">
        <v>317</v>
      </c>
      <c r="Q230" s="8" t="e">
        <f>VLOOKUP(R230,waterResistance!$A$2:$B$13,2,FALSE)</f>
        <v>#N/A</v>
      </c>
      <c r="R230" s="8" t="s">
        <v>326</v>
      </c>
      <c r="S230" s="21">
        <v>44</v>
      </c>
      <c r="T230" s="21" t="s">
        <v>93</v>
      </c>
      <c r="U230" s="21">
        <f>VLOOKUP(V230,bandWidth!$A$2:$B$15,2,FALSE)</f>
        <v>12</v>
      </c>
      <c r="V230" s="8">
        <v>25</v>
      </c>
      <c r="W230" s="8" t="e">
        <f>VLOOKUP(X230,dialMaterial!$A$2:$B$5,2,FALSE)</f>
        <v>#N/A</v>
      </c>
      <c r="X230" s="8" t="s">
        <v>319</v>
      </c>
    </row>
    <row r="231" customHeight="1" spans="1:24">
      <c r="A231">
        <f>VLOOKUP(B231,brand!$A$2:$B$38,2,FALSE)</f>
        <v>23</v>
      </c>
      <c r="B231" s="8" t="s">
        <v>129</v>
      </c>
      <c r="C231" s="12" t="s">
        <v>158</v>
      </c>
      <c r="D231" s="20">
        <v>7500</v>
      </c>
      <c r="E231" s="20" t="e">
        <f>VLOOKUP(F231,dialColor!$A$2:$B$9,2,FALSE)</f>
        <v>#N/A</v>
      </c>
      <c r="F231" s="8" t="s">
        <v>328</v>
      </c>
      <c r="G231" s="8">
        <f>VLOOKUP(H231,date!$A$2:$B$31,2,FALSE)</f>
        <v>7</v>
      </c>
      <c r="H231" s="12">
        <v>2001</v>
      </c>
      <c r="I231" s="8">
        <v>1</v>
      </c>
      <c r="J231" s="8">
        <v>1</v>
      </c>
      <c r="K231" s="8">
        <f>+VLOOKUP(L231,caseMaterial!$A$2:$B$15,2,0)</f>
        <v>1</v>
      </c>
      <c r="L231" s="8" t="s">
        <v>17</v>
      </c>
      <c r="M231" s="8" t="e">
        <f>VLOOKUP(N231,strapMaterial!$A$2:$B$14,2,FALSE)</f>
        <v>#N/A</v>
      </c>
      <c r="N231" s="8" t="s">
        <v>325</v>
      </c>
      <c r="O231" s="8">
        <f>VLOOKUP(P231,movement!$A$2:$B$5,2,FALSE)</f>
        <v>1</v>
      </c>
      <c r="P231" s="8" t="s">
        <v>317</v>
      </c>
      <c r="Q231" s="8" t="e">
        <f>VLOOKUP(R231,waterResistance!$A$2:$B$13,2,FALSE)</f>
        <v>#N/A</v>
      </c>
      <c r="R231" s="8" t="s">
        <v>335</v>
      </c>
      <c r="S231" s="21">
        <v>38</v>
      </c>
      <c r="T231" s="23">
        <v>45266</v>
      </c>
      <c r="U231" s="21">
        <f>VLOOKUP(V231,bandWidth!$A$2:$B$15,2,FALSE)</f>
        <v>6</v>
      </c>
      <c r="V231" s="8">
        <v>20</v>
      </c>
      <c r="W231" s="8" t="e">
        <f>VLOOKUP(X231,dialMaterial!$A$2:$B$5,2,FALSE)</f>
        <v>#N/A</v>
      </c>
      <c r="X231" s="8" t="s">
        <v>319</v>
      </c>
    </row>
    <row r="232" customHeight="1" spans="1:24">
      <c r="A232">
        <f>VLOOKUP(B232,brand!$A$2:$B$38,2,FALSE)</f>
        <v>16</v>
      </c>
      <c r="B232" s="8" t="s">
        <v>83</v>
      </c>
      <c r="C232" s="12" t="s">
        <v>84</v>
      </c>
      <c r="D232" s="20">
        <v>25000</v>
      </c>
      <c r="E232" s="20" t="e">
        <f>VLOOKUP(F232,dialColor!$A$2:$B$9,2,FALSE)</f>
        <v>#N/A</v>
      </c>
      <c r="F232" s="8" t="s">
        <v>337</v>
      </c>
      <c r="G232" s="8">
        <f>VLOOKUP(H232,date!$A$2:$B$31,2,FALSE)</f>
        <v>11</v>
      </c>
      <c r="H232" s="12">
        <v>2005</v>
      </c>
      <c r="I232" s="8">
        <v>0</v>
      </c>
      <c r="J232" s="8">
        <v>0</v>
      </c>
      <c r="K232" s="8">
        <f>+VLOOKUP(L232,caseMaterial!$A$2:$B$15,2,0)</f>
        <v>1</v>
      </c>
      <c r="L232" s="8" t="s">
        <v>17</v>
      </c>
      <c r="M232" s="8" t="e">
        <f>VLOOKUP(N232,strapMaterial!$A$2:$B$14,2,FALSE)</f>
        <v>#N/A</v>
      </c>
      <c r="N232" s="8" t="s">
        <v>316</v>
      </c>
      <c r="O232" s="8">
        <f>VLOOKUP(P232,movement!$A$2:$B$5,2,FALSE)</f>
        <v>1</v>
      </c>
      <c r="P232" s="8" t="s">
        <v>317</v>
      </c>
      <c r="Q232" s="8" t="e">
        <f>VLOOKUP(R232,waterResistance!$A$2:$B$13,2,FALSE)</f>
        <v>#N/A</v>
      </c>
      <c r="R232" s="8" t="s">
        <v>335</v>
      </c>
      <c r="S232" s="21">
        <v>41</v>
      </c>
      <c r="T232" s="23">
        <v>45177</v>
      </c>
      <c r="U232" s="21">
        <f>VLOOKUP(V232,bandWidth!$A$2:$B$15,2,FALSE)</f>
        <v>6</v>
      </c>
      <c r="V232" s="8">
        <v>20</v>
      </c>
      <c r="W232" s="8" t="e">
        <f>VLOOKUP(X232,dialMaterial!$A$2:$B$5,2,FALSE)</f>
        <v>#N/A</v>
      </c>
      <c r="X232" s="8" t="s">
        <v>319</v>
      </c>
    </row>
    <row r="233" customHeight="1" spans="1:24">
      <c r="A233">
        <f>VLOOKUP(B233,brand!$A$2:$B$38,2,FALSE)</f>
        <v>17</v>
      </c>
      <c r="B233" s="8" t="s">
        <v>87</v>
      </c>
      <c r="C233" s="12" t="s">
        <v>88</v>
      </c>
      <c r="D233" s="20">
        <v>18000</v>
      </c>
      <c r="E233" s="20" t="e">
        <f>VLOOKUP(F233,dialColor!$A$2:$B$9,2,FALSE)</f>
        <v>#N/A</v>
      </c>
      <c r="F233" s="8" t="s">
        <v>337</v>
      </c>
      <c r="G233" s="8">
        <f>VLOOKUP(H233,date!$A$2:$B$31,2,FALSE)</f>
        <v>17</v>
      </c>
      <c r="H233" s="12">
        <v>2011</v>
      </c>
      <c r="I233" s="8">
        <v>1</v>
      </c>
      <c r="J233" s="8">
        <v>1</v>
      </c>
      <c r="K233" s="8">
        <f>+VLOOKUP(L233,caseMaterial!$A$2:$B$15,2,0)</f>
        <v>1</v>
      </c>
      <c r="L233" s="8" t="s">
        <v>17</v>
      </c>
      <c r="M233" s="8" t="e">
        <f>VLOOKUP(N233,strapMaterial!$A$2:$B$14,2,FALSE)</f>
        <v>#N/A</v>
      </c>
      <c r="N233" s="8" t="s">
        <v>316</v>
      </c>
      <c r="O233" s="8">
        <f>VLOOKUP(P233,movement!$A$2:$B$5,2,FALSE)</f>
        <v>1</v>
      </c>
      <c r="P233" s="8" t="s">
        <v>317</v>
      </c>
      <c r="Q233" s="8" t="e">
        <f>VLOOKUP(R233,waterResistance!$A$2:$B$13,2,FALSE)</f>
        <v>#N/A</v>
      </c>
      <c r="R233" s="8" t="s">
        <v>335</v>
      </c>
      <c r="S233" s="21">
        <v>41</v>
      </c>
      <c r="T233" s="21">
        <v>11</v>
      </c>
      <c r="U233" s="21">
        <f>VLOOKUP(V233,bandWidth!$A$2:$B$15,2,FALSE)</f>
        <v>9</v>
      </c>
      <c r="V233" s="8">
        <v>22</v>
      </c>
      <c r="W233" s="8" t="e">
        <f>VLOOKUP(X233,dialMaterial!$A$2:$B$5,2,FALSE)</f>
        <v>#N/A</v>
      </c>
      <c r="X233" s="8" t="s">
        <v>319</v>
      </c>
    </row>
    <row r="234" customHeight="1" spans="1:24">
      <c r="A234">
        <f>VLOOKUP(B234,brand!$A$2:$B$38,2,FALSE)</f>
        <v>15</v>
      </c>
      <c r="B234" s="8" t="s">
        <v>78</v>
      </c>
      <c r="C234" s="12" t="s">
        <v>79</v>
      </c>
      <c r="D234" s="20">
        <v>20000</v>
      </c>
      <c r="E234" s="20" t="e">
        <f>VLOOKUP(F234,dialColor!$A$2:$B$9,2,FALSE)</f>
        <v>#N/A</v>
      </c>
      <c r="F234" s="8" t="s">
        <v>328</v>
      </c>
      <c r="G234" s="8">
        <f>VLOOKUP(H234,date!$A$2:$B$31,2,FALSE)</f>
        <v>30</v>
      </c>
      <c r="H234" s="12">
        <v>2023</v>
      </c>
      <c r="I234" s="8">
        <v>0</v>
      </c>
      <c r="J234" s="8">
        <v>0</v>
      </c>
      <c r="K234" s="8">
        <f>+VLOOKUP(L234,caseMaterial!$A$2:$B$15,2,0)</f>
        <v>7</v>
      </c>
      <c r="L234" s="8" t="s">
        <v>201</v>
      </c>
      <c r="M234" s="8" t="e">
        <f>VLOOKUP(N234,strapMaterial!$A$2:$B$14,2,FALSE)</f>
        <v>#N/A</v>
      </c>
      <c r="N234" s="8" t="s">
        <v>325</v>
      </c>
      <c r="O234" s="8">
        <f>VLOOKUP(P234,movement!$A$2:$B$5,2,FALSE)</f>
        <v>1</v>
      </c>
      <c r="P234" s="8" t="s">
        <v>317</v>
      </c>
      <c r="Q234" s="8" t="e">
        <f>VLOOKUP(R234,waterResistance!$A$2:$B$13,2,FALSE)</f>
        <v>#N/A</v>
      </c>
      <c r="R234" s="8" t="s">
        <v>327</v>
      </c>
      <c r="S234" s="21">
        <v>39</v>
      </c>
      <c r="T234" s="21" t="s">
        <v>82</v>
      </c>
      <c r="U234" s="21">
        <f>VLOOKUP(V234,bandWidth!$A$2:$B$15,2,FALSE)</f>
        <v>7</v>
      </c>
      <c r="V234" s="8">
        <v>21</v>
      </c>
      <c r="W234" s="8" t="e">
        <f>VLOOKUP(X234,dialMaterial!$A$2:$B$5,2,FALSE)</f>
        <v>#N/A</v>
      </c>
      <c r="X234" s="8" t="s">
        <v>319</v>
      </c>
    </row>
    <row r="235" customHeight="1" spans="1:24">
      <c r="A235">
        <f>VLOOKUP(B235,brand!$A$2:$B$38,2,FALSE)</f>
        <v>25</v>
      </c>
      <c r="B235" s="8" t="s">
        <v>135</v>
      </c>
      <c r="C235" s="12" t="s">
        <v>136</v>
      </c>
      <c r="D235" s="20">
        <v>8500</v>
      </c>
      <c r="E235" s="20" t="e">
        <f>VLOOKUP(F235,dialColor!$A$2:$B$9,2,FALSE)</f>
        <v>#N/A</v>
      </c>
      <c r="F235" s="8" t="s">
        <v>337</v>
      </c>
      <c r="G235" s="8">
        <f>VLOOKUP(H235,date!$A$2:$B$31,2,FALSE)</f>
        <v>17</v>
      </c>
      <c r="H235" s="12">
        <v>2011</v>
      </c>
      <c r="I235" s="8">
        <v>1</v>
      </c>
      <c r="J235" s="8">
        <v>0</v>
      </c>
      <c r="K235" s="8">
        <f>+VLOOKUP(L235,caseMaterial!$A$2:$B$15,2,0)</f>
        <v>1</v>
      </c>
      <c r="L235" s="8" t="s">
        <v>17</v>
      </c>
      <c r="M235" s="8" t="e">
        <f>VLOOKUP(N235,strapMaterial!$A$2:$B$14,2,FALSE)</f>
        <v>#N/A</v>
      </c>
      <c r="N235" s="8" t="s">
        <v>322</v>
      </c>
      <c r="O235" s="8">
        <f>VLOOKUP(P235,movement!$A$2:$B$5,2,FALSE)</f>
        <v>1</v>
      </c>
      <c r="P235" s="8" t="s">
        <v>317</v>
      </c>
      <c r="Q235" s="8" t="e">
        <f>VLOOKUP(R235,waterResistance!$A$2:$B$13,2,FALSE)</f>
        <v>#N/A</v>
      </c>
      <c r="R235" s="8" t="s">
        <v>326</v>
      </c>
      <c r="S235" s="21">
        <v>42</v>
      </c>
      <c r="T235" s="23">
        <v>45268</v>
      </c>
      <c r="U235" s="21">
        <f>VLOOKUP(V235,bandWidth!$A$2:$B$15,2,FALSE)</f>
        <v>9</v>
      </c>
      <c r="V235" s="8">
        <v>22</v>
      </c>
      <c r="W235" s="8" t="e">
        <f>VLOOKUP(X235,dialMaterial!$A$2:$B$5,2,FALSE)</f>
        <v>#N/A</v>
      </c>
      <c r="X235" s="8" t="s">
        <v>319</v>
      </c>
    </row>
    <row r="236" customHeight="1" spans="1:24">
      <c r="A236">
        <f>VLOOKUP(B236,brand!$A$2:$B$38,2,FALSE)</f>
        <v>22</v>
      </c>
      <c r="B236" s="8" t="s">
        <v>125</v>
      </c>
      <c r="C236" s="12" t="s">
        <v>126</v>
      </c>
      <c r="D236" s="20">
        <v>10500</v>
      </c>
      <c r="E236" s="20" t="e">
        <f>VLOOKUP(F236,dialColor!$A$2:$B$9,2,FALSE)</f>
        <v>#N/A</v>
      </c>
      <c r="F236" s="8" t="s">
        <v>315</v>
      </c>
      <c r="G236" s="8">
        <f>VLOOKUP(H236,date!$A$2:$B$31,2,FALSE)</f>
        <v>15</v>
      </c>
      <c r="H236" s="12">
        <v>2009</v>
      </c>
      <c r="I236" s="8">
        <v>1</v>
      </c>
      <c r="J236" s="8">
        <v>1</v>
      </c>
      <c r="K236" s="8">
        <f>+VLOOKUP(L236,caseMaterial!$A$2:$B$15,2,0)</f>
        <v>1</v>
      </c>
      <c r="L236" s="8" t="s">
        <v>17</v>
      </c>
      <c r="M236" s="8" t="e">
        <f>VLOOKUP(N236,strapMaterial!$A$2:$B$14,2,FALSE)</f>
        <v>#N/A</v>
      </c>
      <c r="N236" s="8" t="s">
        <v>342</v>
      </c>
      <c r="O236" s="8">
        <f>VLOOKUP(P236,movement!$A$2:$B$5,2,FALSE)</f>
        <v>1</v>
      </c>
      <c r="P236" s="8" t="s">
        <v>317</v>
      </c>
      <c r="Q236" s="8" t="e">
        <f>VLOOKUP(R236,waterResistance!$A$2:$B$13,2,FALSE)</f>
        <v>#N/A</v>
      </c>
      <c r="R236" s="8" t="s">
        <v>318</v>
      </c>
      <c r="S236" s="21">
        <v>45</v>
      </c>
      <c r="T236" s="21" t="s">
        <v>139</v>
      </c>
      <c r="U236" s="21">
        <f>VLOOKUP(V236,bandWidth!$A$2:$B$15,2,FALSE)</f>
        <v>10</v>
      </c>
      <c r="V236" s="8">
        <v>23</v>
      </c>
      <c r="W236" s="8" t="e">
        <f>VLOOKUP(X236,dialMaterial!$A$2:$B$5,2,FALSE)</f>
        <v>#N/A</v>
      </c>
      <c r="X236" s="8" t="s">
        <v>319</v>
      </c>
    </row>
    <row r="237" customHeight="1" spans="1:24">
      <c r="A237">
        <f>VLOOKUP(B237,brand!$A$2:$B$38,2,FALSE)</f>
        <v>29</v>
      </c>
      <c r="B237" s="8" t="s">
        <v>147</v>
      </c>
      <c r="C237" s="12" t="s">
        <v>148</v>
      </c>
      <c r="D237" s="20">
        <v>9000</v>
      </c>
      <c r="E237" s="20" t="e">
        <f>VLOOKUP(F237,dialColor!$A$2:$B$9,2,FALSE)</f>
        <v>#N/A</v>
      </c>
      <c r="F237" s="8" t="s">
        <v>315</v>
      </c>
      <c r="G237" s="8">
        <f>VLOOKUP(H237,date!$A$2:$B$31,2,FALSE)</f>
        <v>17</v>
      </c>
      <c r="H237" s="12">
        <v>2011</v>
      </c>
      <c r="I237" s="8">
        <v>0</v>
      </c>
      <c r="J237" s="8">
        <v>0</v>
      </c>
      <c r="K237" s="8">
        <f>+VLOOKUP(L237,caseMaterial!$A$2:$B$15,2,0)</f>
        <v>1</v>
      </c>
      <c r="L237" s="8" t="s">
        <v>17</v>
      </c>
      <c r="M237" s="8" t="e">
        <f>VLOOKUP(N237,strapMaterial!$A$2:$B$14,2,FALSE)</f>
        <v>#N/A</v>
      </c>
      <c r="N237" s="8" t="s">
        <v>316</v>
      </c>
      <c r="O237" s="8">
        <f>VLOOKUP(P237,movement!$A$2:$B$5,2,FALSE)</f>
        <v>1</v>
      </c>
      <c r="P237" s="8" t="s">
        <v>317</v>
      </c>
      <c r="Q237" s="8" t="e">
        <f>VLOOKUP(R237,waterResistance!$A$2:$B$13,2,FALSE)</f>
        <v>#N/A</v>
      </c>
      <c r="R237" s="8" t="s">
        <v>326</v>
      </c>
      <c r="S237" s="21">
        <v>42</v>
      </c>
      <c r="T237" s="21" t="s">
        <v>149</v>
      </c>
      <c r="U237" s="21">
        <f>VLOOKUP(V237,bandWidth!$A$2:$B$15,2,FALSE)</f>
        <v>9</v>
      </c>
      <c r="V237" s="8">
        <v>22</v>
      </c>
      <c r="W237" s="8" t="e">
        <f>VLOOKUP(X237,dialMaterial!$A$2:$B$5,2,FALSE)</f>
        <v>#N/A</v>
      </c>
      <c r="X237" s="8" t="s">
        <v>319</v>
      </c>
    </row>
    <row r="238" customHeight="1" spans="1:24">
      <c r="A238">
        <f>VLOOKUP(B238,brand!$A$2:$B$38,2,FALSE)</f>
        <v>32</v>
      </c>
      <c r="B238" s="8" t="s">
        <v>154</v>
      </c>
      <c r="C238" s="12" t="s">
        <v>155</v>
      </c>
      <c r="D238" s="20">
        <v>51000</v>
      </c>
      <c r="E238" s="20" t="e">
        <f>VLOOKUP(F238,dialColor!$A$2:$B$9,2,FALSE)</f>
        <v>#N/A</v>
      </c>
      <c r="F238" s="8" t="s">
        <v>337</v>
      </c>
      <c r="G238" s="8">
        <f>VLOOKUP(H238,date!$A$2:$B$31,2,FALSE)</f>
        <v>3</v>
      </c>
      <c r="H238" s="12">
        <v>1997</v>
      </c>
      <c r="I238" s="8">
        <v>1</v>
      </c>
      <c r="J238" s="8">
        <v>0</v>
      </c>
      <c r="K238" s="8">
        <f>+VLOOKUP(L238,caseMaterial!$A$2:$B$15,2,0)</f>
        <v>1</v>
      </c>
      <c r="L238" s="8" t="s">
        <v>17</v>
      </c>
      <c r="M238" s="8" t="e">
        <f>VLOOKUP(N238,strapMaterial!$A$2:$B$14,2,FALSE)</f>
        <v>#N/A</v>
      </c>
      <c r="N238" s="8" t="s">
        <v>316</v>
      </c>
      <c r="O238" s="8">
        <f>VLOOKUP(P238,movement!$A$2:$B$5,2,FALSE)</f>
        <v>1</v>
      </c>
      <c r="P238" s="8" t="s">
        <v>317</v>
      </c>
      <c r="Q238" s="8" t="e">
        <f>VLOOKUP(R238,waterResistance!$A$2:$B$13,2,FALSE)</f>
        <v>#N/A</v>
      </c>
      <c r="R238" s="8" t="s">
        <v>344</v>
      </c>
      <c r="S238" s="21" t="s">
        <v>161</v>
      </c>
      <c r="T238" s="23">
        <v>45141</v>
      </c>
      <c r="U238" s="21">
        <f>VLOOKUP(V238,bandWidth!$A$2:$B$15,2,FALSE)</f>
        <v>7</v>
      </c>
      <c r="V238" s="8">
        <v>21</v>
      </c>
      <c r="W238" s="8" t="e">
        <f>VLOOKUP(X238,dialMaterial!$A$2:$B$5,2,FALSE)</f>
        <v>#N/A</v>
      </c>
      <c r="X238" s="8" t="s">
        <v>319</v>
      </c>
    </row>
    <row r="239" customHeight="1" spans="1:24">
      <c r="A239">
        <f>VLOOKUP(B239,brand!$A$2:$B$38,2,FALSE)</f>
        <v>16</v>
      </c>
      <c r="B239" s="8" t="s">
        <v>83</v>
      </c>
      <c r="C239" s="12" t="s">
        <v>84</v>
      </c>
      <c r="D239" s="20">
        <v>22000</v>
      </c>
      <c r="E239" s="20" t="e">
        <f>VLOOKUP(F239,dialColor!$A$2:$B$9,2,FALSE)</f>
        <v>#N/A</v>
      </c>
      <c r="F239" s="8" t="s">
        <v>337</v>
      </c>
      <c r="G239" s="8">
        <f>VLOOKUP(H239,date!$A$2:$B$31,2,FALSE)</f>
        <v>14</v>
      </c>
      <c r="H239" s="12">
        <v>2008</v>
      </c>
      <c r="I239" s="8">
        <v>1</v>
      </c>
      <c r="J239" s="8">
        <v>1</v>
      </c>
      <c r="K239" s="8">
        <f>+VLOOKUP(L239,caseMaterial!$A$2:$B$15,2,0)</f>
        <v>1</v>
      </c>
      <c r="L239" s="8" t="s">
        <v>17</v>
      </c>
      <c r="M239" s="8" t="e">
        <f>VLOOKUP(N239,strapMaterial!$A$2:$B$14,2,FALSE)</f>
        <v>#N/A</v>
      </c>
      <c r="N239" s="8" t="s">
        <v>316</v>
      </c>
      <c r="O239" s="8">
        <f>VLOOKUP(P239,movement!$A$2:$B$5,2,FALSE)</f>
        <v>1</v>
      </c>
      <c r="P239" s="8" t="s">
        <v>317</v>
      </c>
      <c r="Q239" s="8" t="e">
        <f>VLOOKUP(R239,waterResistance!$A$2:$B$13,2,FALSE)</f>
        <v>#N/A</v>
      </c>
      <c r="R239" s="8" t="s">
        <v>335</v>
      </c>
      <c r="S239" s="21">
        <v>41</v>
      </c>
      <c r="T239" s="23">
        <v>45177</v>
      </c>
      <c r="U239" s="21">
        <f>VLOOKUP(V239,bandWidth!$A$2:$B$15,2,FALSE)</f>
        <v>6</v>
      </c>
      <c r="V239" s="8">
        <v>20</v>
      </c>
      <c r="W239" s="8" t="e">
        <f>VLOOKUP(X239,dialMaterial!$A$2:$B$5,2,FALSE)</f>
        <v>#N/A</v>
      </c>
      <c r="X239" s="8" t="s">
        <v>319</v>
      </c>
    </row>
    <row r="240" customHeight="1" spans="1:24">
      <c r="A240">
        <f>VLOOKUP(B240,brand!$A$2:$B$38,2,FALSE)</f>
        <v>20</v>
      </c>
      <c r="B240" s="8" t="s">
        <v>105</v>
      </c>
      <c r="C240" s="12" t="s">
        <v>106</v>
      </c>
      <c r="D240" s="20">
        <v>7500</v>
      </c>
      <c r="E240" s="20" t="e">
        <f>VLOOKUP(F240,dialColor!$A$2:$B$9,2,FALSE)</f>
        <v>#N/A</v>
      </c>
      <c r="F240" s="8" t="s">
        <v>315</v>
      </c>
      <c r="G240" s="8">
        <f>VLOOKUP(H240,date!$A$2:$B$31,2,FALSE)</f>
        <v>23</v>
      </c>
      <c r="H240" s="12">
        <v>2016</v>
      </c>
      <c r="I240" s="8">
        <v>1</v>
      </c>
      <c r="J240" s="8">
        <v>1</v>
      </c>
      <c r="K240" s="8">
        <f>+VLOOKUP(L240,caseMaterial!$A$2:$B$15,2,0)</f>
        <v>1</v>
      </c>
      <c r="L240" s="8" t="s">
        <v>17</v>
      </c>
      <c r="M240" s="8" t="e">
        <f>VLOOKUP(N240,strapMaterial!$A$2:$B$14,2,FALSE)</f>
        <v>#N/A</v>
      </c>
      <c r="N240" s="8" t="s">
        <v>325</v>
      </c>
      <c r="O240" s="8">
        <f>VLOOKUP(P240,movement!$A$2:$B$5,2,FALSE)</f>
        <v>1</v>
      </c>
      <c r="P240" s="8" t="s">
        <v>317</v>
      </c>
      <c r="Q240" s="8" t="e">
        <f>VLOOKUP(R240,waterResistance!$A$2:$B$13,2,FALSE)</f>
        <v>#N/A</v>
      </c>
      <c r="R240" s="8" t="s">
        <v>339</v>
      </c>
      <c r="S240" s="21" t="s">
        <v>250</v>
      </c>
      <c r="T240" s="21">
        <v>15</v>
      </c>
      <c r="U240" s="21">
        <f>VLOOKUP(V240,bandWidth!$A$2:$B$15,2,FALSE)</f>
        <v>6</v>
      </c>
      <c r="V240" s="8">
        <v>20</v>
      </c>
      <c r="W240" s="8" t="e">
        <f>VLOOKUP(X240,dialMaterial!$A$2:$B$5,2,FALSE)</f>
        <v>#N/A</v>
      </c>
      <c r="X240" s="8" t="s">
        <v>319</v>
      </c>
    </row>
    <row r="241" customHeight="1" spans="1:24">
      <c r="A241">
        <f>VLOOKUP(B241,brand!$A$2:$B$38,2,FALSE)</f>
        <v>22</v>
      </c>
      <c r="B241" s="8" t="s">
        <v>125</v>
      </c>
      <c r="C241" s="12" t="s">
        <v>126</v>
      </c>
      <c r="D241" s="20">
        <v>14500</v>
      </c>
      <c r="E241" s="20" t="e">
        <f>VLOOKUP(F241,dialColor!$A$2:$B$9,2,FALSE)</f>
        <v>#N/A</v>
      </c>
      <c r="F241" s="8" t="s">
        <v>315</v>
      </c>
      <c r="G241" s="8">
        <f>VLOOKUP(H241,date!$A$2:$B$31,2,FALSE)</f>
        <v>21</v>
      </c>
      <c r="H241" s="12">
        <v>2014</v>
      </c>
      <c r="I241" s="8">
        <v>1</v>
      </c>
      <c r="J241" s="8">
        <v>1</v>
      </c>
      <c r="K241" s="8">
        <f>+VLOOKUP(L241,caseMaterial!$A$2:$B$15,2,0)</f>
        <v>2</v>
      </c>
      <c r="L241" s="8" t="s">
        <v>25</v>
      </c>
      <c r="M241" s="8" t="e">
        <f>VLOOKUP(N241,strapMaterial!$A$2:$B$14,2,FALSE)</f>
        <v>#N/A</v>
      </c>
      <c r="N241" s="8" t="s">
        <v>345</v>
      </c>
      <c r="O241" s="8">
        <f>VLOOKUP(P241,movement!$A$2:$B$5,2,FALSE)</f>
        <v>1</v>
      </c>
      <c r="P241" s="8" t="s">
        <v>317</v>
      </c>
      <c r="Q241" s="8" t="e">
        <f>VLOOKUP(R241,waterResistance!$A$2:$B$13,2,FALSE)</f>
        <v>#N/A</v>
      </c>
      <c r="R241" s="8" t="s">
        <v>318</v>
      </c>
      <c r="S241" s="21">
        <v>45</v>
      </c>
      <c r="T241" s="21" t="s">
        <v>128</v>
      </c>
      <c r="U241" s="21">
        <f>VLOOKUP(V241,bandWidth!$A$2:$B$15,2,FALSE)</f>
        <v>10</v>
      </c>
      <c r="V241" s="8">
        <v>23</v>
      </c>
      <c r="W241" s="8" t="e">
        <f>VLOOKUP(X241,dialMaterial!$A$2:$B$5,2,FALSE)</f>
        <v>#N/A</v>
      </c>
      <c r="X241" s="8" t="s">
        <v>319</v>
      </c>
    </row>
    <row r="242" customHeight="1" spans="1:24">
      <c r="A242">
        <f>VLOOKUP(B242,brand!$A$2:$B$38,2,FALSE)</f>
        <v>17</v>
      </c>
      <c r="B242" s="8" t="s">
        <v>87</v>
      </c>
      <c r="C242" s="12" t="s">
        <v>88</v>
      </c>
      <c r="D242" s="20">
        <v>21500</v>
      </c>
      <c r="E242" s="20" t="e">
        <f>VLOOKUP(F242,dialColor!$A$2:$B$9,2,FALSE)</f>
        <v>#N/A</v>
      </c>
      <c r="F242" s="8" t="s">
        <v>328</v>
      </c>
      <c r="G242" s="8">
        <f>VLOOKUP(H242,date!$A$2:$B$31,2,FALSE)</f>
        <v>26</v>
      </c>
      <c r="H242" s="12">
        <v>2019</v>
      </c>
      <c r="I242" s="8">
        <v>1</v>
      </c>
      <c r="J242" s="8">
        <v>0</v>
      </c>
      <c r="K242" s="8">
        <f>+VLOOKUP(L242,caseMaterial!$A$2:$B$15,2,0)</f>
        <v>1</v>
      </c>
      <c r="L242" s="8" t="s">
        <v>17</v>
      </c>
      <c r="M242" s="8" t="e">
        <f>VLOOKUP(N242,strapMaterial!$A$2:$B$14,2,FALSE)</f>
        <v>#N/A</v>
      </c>
      <c r="N242" s="8" t="s">
        <v>316</v>
      </c>
      <c r="O242" s="8">
        <f>VLOOKUP(P242,movement!$A$2:$B$5,2,FALSE)</f>
        <v>1</v>
      </c>
      <c r="P242" s="8" t="s">
        <v>317</v>
      </c>
      <c r="Q242" s="8" t="e">
        <f>VLOOKUP(R242,waterResistance!$A$2:$B$13,2,FALSE)</f>
        <v>#N/A</v>
      </c>
      <c r="R242" s="8" t="s">
        <v>336</v>
      </c>
      <c r="S242" s="21">
        <v>41</v>
      </c>
      <c r="T242" s="21">
        <v>11</v>
      </c>
      <c r="U242" s="21">
        <f>VLOOKUP(V242,bandWidth!$A$2:$B$15,2,FALSE)</f>
        <v>9</v>
      </c>
      <c r="V242" s="8">
        <v>22</v>
      </c>
      <c r="W242" s="8" t="e">
        <f>VLOOKUP(X242,dialMaterial!$A$2:$B$5,2,FALSE)</f>
        <v>#N/A</v>
      </c>
      <c r="X242" s="8" t="s">
        <v>319</v>
      </c>
    </row>
    <row r="243" customHeight="1" spans="1:24">
      <c r="A243">
        <f>VLOOKUP(B243,brand!$A$2:$B$38,2,FALSE)</f>
        <v>23</v>
      </c>
      <c r="B243" s="8" t="s">
        <v>129</v>
      </c>
      <c r="C243" s="12" t="s">
        <v>130</v>
      </c>
      <c r="D243" s="20">
        <v>7500</v>
      </c>
      <c r="E243" s="20" t="e">
        <f>VLOOKUP(F243,dialColor!$A$2:$B$9,2,FALSE)</f>
        <v>#N/A</v>
      </c>
      <c r="F243" s="8" t="s">
        <v>315</v>
      </c>
      <c r="G243" s="8">
        <f>VLOOKUP(H243,date!$A$2:$B$31,2,FALSE)</f>
        <v>17</v>
      </c>
      <c r="H243" s="12">
        <v>2011</v>
      </c>
      <c r="I243" s="8">
        <v>0</v>
      </c>
      <c r="J243" s="8">
        <v>1</v>
      </c>
      <c r="K243" s="8">
        <f>+VLOOKUP(L243,caseMaterial!$A$2:$B$15,2,0)</f>
        <v>1</v>
      </c>
      <c r="L243" s="8" t="s">
        <v>17</v>
      </c>
      <c r="M243" s="8" t="e">
        <f>VLOOKUP(N243,strapMaterial!$A$2:$B$14,2,FALSE)</f>
        <v>#N/A</v>
      </c>
      <c r="N243" s="8" t="s">
        <v>325</v>
      </c>
      <c r="O243" s="8">
        <f>VLOOKUP(P243,movement!$A$2:$B$5,2,FALSE)</f>
        <v>1</v>
      </c>
      <c r="P243" s="8" t="s">
        <v>317</v>
      </c>
      <c r="Q243" s="8" t="e">
        <f>VLOOKUP(R243,waterResistance!$A$2:$B$13,2,FALSE)</f>
        <v>#N/A</v>
      </c>
      <c r="R243" s="8" t="s">
        <v>326</v>
      </c>
      <c r="S243" s="21">
        <v>42</v>
      </c>
      <c r="T243" s="21" t="s">
        <v>131</v>
      </c>
      <c r="U243" s="21">
        <f>VLOOKUP(V243,bandWidth!$A$2:$B$15,2,FALSE)</f>
        <v>6</v>
      </c>
      <c r="V243" s="8">
        <v>20</v>
      </c>
      <c r="W243" s="8" t="e">
        <f>VLOOKUP(X243,dialMaterial!$A$2:$B$5,2,FALSE)</f>
        <v>#N/A</v>
      </c>
      <c r="X243" s="8" t="s">
        <v>319</v>
      </c>
    </row>
    <row r="244" customHeight="1" spans="1:24">
      <c r="A244">
        <f>VLOOKUP(B244,brand!$A$2:$B$38,2,FALSE)</f>
        <v>31</v>
      </c>
      <c r="B244" s="8" t="s">
        <v>152</v>
      </c>
      <c r="C244" s="12" t="s">
        <v>202</v>
      </c>
      <c r="D244" s="20">
        <v>15000</v>
      </c>
      <c r="E244" s="20" t="e">
        <f>VLOOKUP(F244,dialColor!$A$2:$B$9,2,FALSE)</f>
        <v>#N/A</v>
      </c>
      <c r="F244" s="8" t="s">
        <v>315</v>
      </c>
      <c r="G244" s="8">
        <f>VLOOKUP(H244,date!$A$2:$B$31,2,FALSE)</f>
        <v>26</v>
      </c>
      <c r="H244" s="12">
        <v>2019</v>
      </c>
      <c r="I244" s="8">
        <v>0</v>
      </c>
      <c r="J244" s="8">
        <v>1</v>
      </c>
      <c r="K244" s="8">
        <f>+VLOOKUP(L244,caseMaterial!$A$2:$B$15,2,0)</f>
        <v>2</v>
      </c>
      <c r="L244" s="8" t="s">
        <v>25</v>
      </c>
      <c r="M244" s="8" t="e">
        <f>VLOOKUP(N244,strapMaterial!$A$2:$B$14,2,FALSE)</f>
        <v>#N/A</v>
      </c>
      <c r="N244" s="8" t="s">
        <v>322</v>
      </c>
      <c r="O244" s="8">
        <f>VLOOKUP(P244,movement!$A$2:$B$5,2,FALSE)</f>
        <v>1</v>
      </c>
      <c r="P244" s="8" t="s">
        <v>317</v>
      </c>
      <c r="Q244" s="8" t="e">
        <f>VLOOKUP(R244,waterResistance!$A$2:$B$13,2,FALSE)</f>
        <v>#N/A</v>
      </c>
      <c r="R244" s="8" t="s">
        <v>326</v>
      </c>
      <c r="S244" s="21">
        <v>44</v>
      </c>
      <c r="T244" s="21" t="s">
        <v>93</v>
      </c>
      <c r="U244" s="21">
        <f>VLOOKUP(V244,bandWidth!$A$2:$B$15,2,FALSE)</f>
        <v>9</v>
      </c>
      <c r="V244" s="8">
        <v>22</v>
      </c>
      <c r="W244" s="8" t="e">
        <f>VLOOKUP(X244,dialMaterial!$A$2:$B$5,2,FALSE)</f>
        <v>#N/A</v>
      </c>
      <c r="X244" s="8" t="s">
        <v>319</v>
      </c>
    </row>
    <row r="245" customHeight="1" spans="1:24">
      <c r="A245">
        <f>VLOOKUP(B245,brand!$A$2:$B$38,2,FALSE)</f>
        <v>15</v>
      </c>
      <c r="B245" s="8" t="s">
        <v>78</v>
      </c>
      <c r="C245" s="12" t="s">
        <v>79</v>
      </c>
      <c r="D245" s="20">
        <v>18000</v>
      </c>
      <c r="E245" s="20" t="e">
        <f>VLOOKUP(F245,dialColor!$A$2:$B$9,2,FALSE)</f>
        <v>#N/A</v>
      </c>
      <c r="F245" s="8" t="s">
        <v>328</v>
      </c>
      <c r="G245" s="8">
        <f>VLOOKUP(H245,date!$A$2:$B$31,2,FALSE)</f>
        <v>1</v>
      </c>
      <c r="H245" s="12">
        <v>1995</v>
      </c>
      <c r="I245" s="8">
        <v>1</v>
      </c>
      <c r="J245" s="8">
        <v>1</v>
      </c>
      <c r="K245" s="8">
        <f>+VLOOKUP(L245,caseMaterial!$A$2:$B$15,2,0)</f>
        <v>5</v>
      </c>
      <c r="L245" s="8" t="s">
        <v>132</v>
      </c>
      <c r="M245" s="8" t="e">
        <f>VLOOKUP(N245,strapMaterial!$A$2:$B$14,2,FALSE)</f>
        <v>#N/A</v>
      </c>
      <c r="N245" s="8" t="s">
        <v>325</v>
      </c>
      <c r="O245" s="8">
        <f>VLOOKUP(P245,movement!$A$2:$B$5,2,FALSE)</f>
        <v>1</v>
      </c>
      <c r="P245" s="8" t="s">
        <v>317</v>
      </c>
      <c r="Q245" s="8" t="e">
        <f>VLOOKUP(R245,waterResistance!$A$2:$B$13,2,FALSE)</f>
        <v>#N/A</v>
      </c>
      <c r="R245" s="8" t="s">
        <v>327</v>
      </c>
      <c r="S245" s="21">
        <v>39</v>
      </c>
      <c r="T245" s="23">
        <v>45201</v>
      </c>
      <c r="U245" s="21">
        <f>VLOOKUP(V245,bandWidth!$A$2:$B$15,2,FALSE)</f>
        <v>9</v>
      </c>
      <c r="V245" s="8">
        <v>22</v>
      </c>
      <c r="W245" s="8" t="e">
        <f>VLOOKUP(X245,dialMaterial!$A$2:$B$5,2,FALSE)</f>
        <v>#N/A</v>
      </c>
      <c r="X245" s="8" t="s">
        <v>319</v>
      </c>
    </row>
    <row r="246" customHeight="1" spans="1:24">
      <c r="A246">
        <f>VLOOKUP(B246,brand!$A$2:$B$38,2,FALSE)</f>
        <v>28</v>
      </c>
      <c r="B246" s="8" t="s">
        <v>144</v>
      </c>
      <c r="C246" s="12" t="s">
        <v>251</v>
      </c>
      <c r="D246" s="20">
        <v>5000</v>
      </c>
      <c r="E246" s="20" t="e">
        <f>VLOOKUP(F246,dialColor!$A$2:$B$9,2,FALSE)</f>
        <v>#N/A</v>
      </c>
      <c r="F246" s="8" t="s">
        <v>324</v>
      </c>
      <c r="G246" s="8">
        <f>VLOOKUP(H246,date!$A$2:$B$31,2,FALSE)</f>
        <v>28</v>
      </c>
      <c r="H246" s="12">
        <v>2021</v>
      </c>
      <c r="I246" s="8">
        <v>1</v>
      </c>
      <c r="J246" s="8">
        <v>1</v>
      </c>
      <c r="K246" s="8">
        <f>+VLOOKUP(L246,caseMaterial!$A$2:$B$15,2,0)</f>
        <v>1</v>
      </c>
      <c r="L246" s="8" t="s">
        <v>17</v>
      </c>
      <c r="M246" s="8" t="e">
        <f>VLOOKUP(N246,strapMaterial!$A$2:$B$14,2,FALSE)</f>
        <v>#N/A</v>
      </c>
      <c r="N246" s="8" t="s">
        <v>325</v>
      </c>
      <c r="O246" s="8">
        <f>VLOOKUP(P246,movement!$A$2:$B$5,2,FALSE)</f>
        <v>2</v>
      </c>
      <c r="P246" s="8" t="s">
        <v>329</v>
      </c>
      <c r="Q246" s="8" t="e">
        <f>VLOOKUP(R246,waterResistance!$A$2:$B$13,2,FALSE)</f>
        <v>#N/A</v>
      </c>
      <c r="R246" s="8" t="s">
        <v>327</v>
      </c>
      <c r="S246" s="21">
        <v>30</v>
      </c>
      <c r="T246" s="23">
        <v>45204</v>
      </c>
      <c r="U246" s="21">
        <f>VLOOKUP(V246,bandWidth!$A$2:$B$15,2,FALSE)</f>
        <v>3</v>
      </c>
      <c r="V246" s="8">
        <v>17</v>
      </c>
      <c r="W246" s="8" t="e">
        <f>VLOOKUP(X246,dialMaterial!$A$2:$B$5,2,FALSE)</f>
        <v>#N/A</v>
      </c>
      <c r="X246" s="8" t="s">
        <v>319</v>
      </c>
    </row>
    <row r="247" customHeight="1" spans="1:24">
      <c r="A247">
        <f>VLOOKUP(B247,brand!$A$2:$B$38,2,FALSE)</f>
        <v>29</v>
      </c>
      <c r="B247" s="8" t="s">
        <v>147</v>
      </c>
      <c r="C247" s="12" t="s">
        <v>148</v>
      </c>
      <c r="D247" s="20">
        <v>11500</v>
      </c>
      <c r="E247" s="20" t="e">
        <f>VLOOKUP(F247,dialColor!$A$2:$B$9,2,FALSE)</f>
        <v>#N/A</v>
      </c>
      <c r="F247" s="8" t="s">
        <v>337</v>
      </c>
      <c r="G247" s="8">
        <f>VLOOKUP(H247,date!$A$2:$B$31,2,FALSE)</f>
        <v>1</v>
      </c>
      <c r="H247" s="12">
        <v>1995</v>
      </c>
      <c r="I247" s="8">
        <v>0</v>
      </c>
      <c r="J247" s="8">
        <v>0</v>
      </c>
      <c r="K247" s="8">
        <f>+VLOOKUP(L247,caseMaterial!$A$2:$B$15,2,0)</f>
        <v>1</v>
      </c>
      <c r="L247" s="8" t="s">
        <v>17</v>
      </c>
      <c r="M247" s="8" t="e">
        <f>VLOOKUP(N247,strapMaterial!$A$2:$B$14,2,FALSE)</f>
        <v>#N/A</v>
      </c>
      <c r="N247" s="8" t="s">
        <v>316</v>
      </c>
      <c r="O247" s="8">
        <f>VLOOKUP(P247,movement!$A$2:$B$5,2,FALSE)</f>
        <v>1</v>
      </c>
      <c r="P247" s="8" t="s">
        <v>317</v>
      </c>
      <c r="Q247" s="8" t="e">
        <f>VLOOKUP(R247,waterResistance!$A$2:$B$13,2,FALSE)</f>
        <v>#N/A</v>
      </c>
      <c r="R247" s="8" t="s">
        <v>326</v>
      </c>
      <c r="S247" s="21">
        <v>41</v>
      </c>
      <c r="T247" s="21" t="s">
        <v>149</v>
      </c>
      <c r="U247" s="21">
        <f>VLOOKUP(V247,bandWidth!$A$2:$B$15,2,FALSE)</f>
        <v>9</v>
      </c>
      <c r="V247" s="8">
        <v>22</v>
      </c>
      <c r="W247" s="8" t="e">
        <f>VLOOKUP(X247,dialMaterial!$A$2:$B$5,2,FALSE)</f>
        <v>#N/A</v>
      </c>
      <c r="X247" s="8" t="s">
        <v>319</v>
      </c>
    </row>
    <row r="248" customHeight="1" spans="1:24">
      <c r="A248">
        <f>VLOOKUP(B248,brand!$A$2:$B$38,2,FALSE)</f>
        <v>18</v>
      </c>
      <c r="B248" s="8" t="s">
        <v>98</v>
      </c>
      <c r="C248" s="12" t="s">
        <v>163</v>
      </c>
      <c r="D248" s="20">
        <v>8000</v>
      </c>
      <c r="E248" s="20" t="e">
        <f>VLOOKUP(F248,dialColor!$A$2:$B$9,2,FALSE)</f>
        <v>#N/A</v>
      </c>
      <c r="F248" s="8" t="s">
        <v>315</v>
      </c>
      <c r="G248" s="8">
        <f>VLOOKUP(H248,date!$A$2:$B$31,2,FALSE)</f>
        <v>23</v>
      </c>
      <c r="H248" s="12">
        <v>2016</v>
      </c>
      <c r="I248" s="8">
        <v>1</v>
      </c>
      <c r="J248" s="8">
        <v>0</v>
      </c>
      <c r="K248" s="8">
        <f>+VLOOKUP(L248,caseMaterial!$A$2:$B$15,2,0)</f>
        <v>1</v>
      </c>
      <c r="L248" s="8" t="s">
        <v>17</v>
      </c>
      <c r="M248" s="8" t="e">
        <f>VLOOKUP(N248,strapMaterial!$A$2:$B$14,2,FALSE)</f>
        <v>#N/A</v>
      </c>
      <c r="N248" s="8" t="s">
        <v>325</v>
      </c>
      <c r="O248" s="8">
        <f>VLOOKUP(P248,movement!$A$2:$B$5,2,FALSE)</f>
        <v>1</v>
      </c>
      <c r="P248" s="8" t="s">
        <v>317</v>
      </c>
      <c r="Q248" s="8" t="e">
        <f>VLOOKUP(R248,waterResistance!$A$2:$B$13,2,FALSE)</f>
        <v>#N/A</v>
      </c>
      <c r="R248" s="8" t="s">
        <v>318</v>
      </c>
      <c r="S248" s="21">
        <v>44</v>
      </c>
      <c r="T248" s="21" t="s">
        <v>170</v>
      </c>
      <c r="U248" s="21">
        <f>VLOOKUP(V248,bandWidth!$A$2:$B$15,2,FALSE)</f>
        <v>11</v>
      </c>
      <c r="V248" s="8">
        <v>24</v>
      </c>
      <c r="W248" s="8" t="e">
        <f>VLOOKUP(X248,dialMaterial!$A$2:$B$5,2,FALSE)</f>
        <v>#N/A</v>
      </c>
      <c r="X248" s="8" t="s">
        <v>319</v>
      </c>
    </row>
    <row r="249" customHeight="1" spans="1:24">
      <c r="A249">
        <f>VLOOKUP(B249,brand!$A$2:$B$38,2,FALSE)</f>
        <v>19</v>
      </c>
      <c r="B249" s="8" t="s">
        <v>101</v>
      </c>
      <c r="C249" s="12" t="s">
        <v>102</v>
      </c>
      <c r="D249" s="20">
        <v>3800</v>
      </c>
      <c r="E249" s="20" t="e">
        <f>VLOOKUP(F249,dialColor!$A$2:$B$9,2,FALSE)</f>
        <v>#N/A</v>
      </c>
      <c r="F249" s="8" t="s">
        <v>315</v>
      </c>
      <c r="G249" s="8">
        <f>VLOOKUP(H249,date!$A$2:$B$31,2,FALSE)</f>
        <v>21</v>
      </c>
      <c r="H249" s="12">
        <v>2014</v>
      </c>
      <c r="I249" s="8">
        <v>0</v>
      </c>
      <c r="J249" s="8">
        <v>1</v>
      </c>
      <c r="K249" s="8">
        <f>+VLOOKUP(L249,caseMaterial!$A$2:$B$15,2,0)</f>
        <v>1</v>
      </c>
      <c r="L249" s="8" t="s">
        <v>17</v>
      </c>
      <c r="M249" s="8" t="e">
        <f>VLOOKUP(N249,strapMaterial!$A$2:$B$14,2,FALSE)</f>
        <v>#N/A</v>
      </c>
      <c r="N249" s="8" t="s">
        <v>325</v>
      </c>
      <c r="O249" s="8">
        <f>VLOOKUP(P249,movement!$A$2:$B$5,2,FALSE)</f>
        <v>1</v>
      </c>
      <c r="P249" s="8" t="s">
        <v>317</v>
      </c>
      <c r="Q249" s="8" t="e">
        <f>VLOOKUP(R249,waterResistance!$A$2:$B$13,2,FALSE)</f>
        <v>#N/A</v>
      </c>
      <c r="R249" s="8" t="s">
        <v>331</v>
      </c>
      <c r="S249" s="21">
        <v>41</v>
      </c>
      <c r="T249" s="21" t="s">
        <v>252</v>
      </c>
      <c r="U249" s="21">
        <f>VLOOKUP(V249,bandWidth!$A$2:$B$15,2,FALSE)</f>
        <v>9</v>
      </c>
      <c r="V249" s="8">
        <v>22</v>
      </c>
      <c r="W249" s="8" t="e">
        <f>VLOOKUP(X249,dialMaterial!$A$2:$B$5,2,FALSE)</f>
        <v>#N/A</v>
      </c>
      <c r="X249" s="8" t="s">
        <v>319</v>
      </c>
    </row>
    <row r="250" customHeight="1" spans="1:24">
      <c r="A250">
        <f>VLOOKUP(B250,brand!$A$2:$B$38,2,FALSE)</f>
        <v>18</v>
      </c>
      <c r="B250" s="8" t="s">
        <v>98</v>
      </c>
      <c r="C250" s="12" t="s">
        <v>169</v>
      </c>
      <c r="D250" s="20">
        <v>6400</v>
      </c>
      <c r="E250" s="20" t="e">
        <f>VLOOKUP(F250,dialColor!$A$2:$B$9,2,FALSE)</f>
        <v>#N/A</v>
      </c>
      <c r="F250" s="8" t="s">
        <v>315</v>
      </c>
      <c r="G250" s="8">
        <f>VLOOKUP(H250,date!$A$2:$B$31,2,FALSE)</f>
        <v>22</v>
      </c>
      <c r="H250" s="12">
        <v>2015</v>
      </c>
      <c r="I250" s="8">
        <v>1</v>
      </c>
      <c r="J250" s="8">
        <v>0</v>
      </c>
      <c r="K250" s="8">
        <f>+VLOOKUP(L250,caseMaterial!$A$2:$B$15,2,0)</f>
        <v>1</v>
      </c>
      <c r="L250" s="8" t="s">
        <v>17</v>
      </c>
      <c r="M250" s="8" t="e">
        <f>VLOOKUP(N250,strapMaterial!$A$2:$B$14,2,FALSE)</f>
        <v>#N/A</v>
      </c>
      <c r="N250" s="8" t="s">
        <v>325</v>
      </c>
      <c r="O250" s="8">
        <f>VLOOKUP(P250,movement!$A$2:$B$5,2,FALSE)</f>
        <v>3</v>
      </c>
      <c r="P250" s="8" t="s">
        <v>330</v>
      </c>
      <c r="Q250" s="8" t="e">
        <f>VLOOKUP(R250,waterResistance!$A$2:$B$13,2,FALSE)</f>
        <v>#N/A</v>
      </c>
      <c r="R250" s="8" t="s">
        <v>326</v>
      </c>
      <c r="S250" s="21">
        <v>44</v>
      </c>
      <c r="T250" s="21" t="s">
        <v>164</v>
      </c>
      <c r="U250" s="21">
        <f>VLOOKUP(V250,bandWidth!$A$2:$B$15,2,FALSE)</f>
        <v>11</v>
      </c>
      <c r="V250" s="8">
        <v>24</v>
      </c>
      <c r="W250" s="8" t="e">
        <f>VLOOKUP(X250,dialMaterial!$A$2:$B$5,2,FALSE)</f>
        <v>#N/A</v>
      </c>
      <c r="X250" s="8" t="s">
        <v>319</v>
      </c>
    </row>
    <row r="251" customHeight="1" spans="1:24">
      <c r="A251">
        <f>VLOOKUP(B251,brand!$A$2:$B$38,2,FALSE)</f>
        <v>20</v>
      </c>
      <c r="B251" s="8" t="s">
        <v>105</v>
      </c>
      <c r="C251" s="12" t="s">
        <v>122</v>
      </c>
      <c r="D251" s="20">
        <v>8900</v>
      </c>
      <c r="E251" s="20" t="e">
        <f>VLOOKUP(F251,dialColor!$A$2:$B$9,2,FALSE)</f>
        <v>#N/A</v>
      </c>
      <c r="F251" s="8" t="s">
        <v>328</v>
      </c>
      <c r="G251" s="8">
        <f>VLOOKUP(H251,date!$A$2:$B$31,2,FALSE)</f>
        <v>2</v>
      </c>
      <c r="H251" s="12">
        <v>1996</v>
      </c>
      <c r="I251" s="8">
        <v>1</v>
      </c>
      <c r="J251" s="8">
        <v>0</v>
      </c>
      <c r="K251" s="8">
        <f>+VLOOKUP(L251,caseMaterial!$A$2:$B$15,2,0)</f>
        <v>1</v>
      </c>
      <c r="L251" s="8" t="s">
        <v>17</v>
      </c>
      <c r="M251" s="8" t="e">
        <f>VLOOKUP(N251,strapMaterial!$A$2:$B$14,2,FALSE)</f>
        <v>#N/A</v>
      </c>
      <c r="N251" s="8" t="s">
        <v>325</v>
      </c>
      <c r="O251" s="8">
        <f>VLOOKUP(P251,movement!$A$2:$B$5,2,FALSE)</f>
        <v>1</v>
      </c>
      <c r="P251" s="8" t="s">
        <v>317</v>
      </c>
      <c r="Q251" s="8" t="e">
        <f>VLOOKUP(R251,waterResistance!$A$2:$B$13,2,FALSE)</f>
        <v>#N/A</v>
      </c>
      <c r="R251" s="8" t="s">
        <v>327</v>
      </c>
      <c r="S251" s="21">
        <v>41</v>
      </c>
      <c r="T251" s="23">
        <v>45263</v>
      </c>
      <c r="U251" s="21">
        <f>VLOOKUP(V251,bandWidth!$A$2:$B$15,2,FALSE)</f>
        <v>9</v>
      </c>
      <c r="V251" s="8">
        <v>22</v>
      </c>
      <c r="W251" s="8" t="e">
        <f>VLOOKUP(X251,dialMaterial!$A$2:$B$5,2,FALSE)</f>
        <v>#N/A</v>
      </c>
      <c r="X251" s="8" t="s">
        <v>319</v>
      </c>
    </row>
    <row r="252" customHeight="1" spans="1:24">
      <c r="A252">
        <f>VLOOKUP(B252,brand!$A$2:$B$38,2,FALSE)</f>
        <v>16</v>
      </c>
      <c r="B252" s="8" t="s">
        <v>83</v>
      </c>
      <c r="C252" s="12" t="s">
        <v>84</v>
      </c>
      <c r="D252" s="20">
        <v>20400</v>
      </c>
      <c r="E252" s="20" t="e">
        <f>VLOOKUP(F252,dialColor!$A$2:$B$9,2,FALSE)</f>
        <v>#N/A</v>
      </c>
      <c r="F252" s="8" t="s">
        <v>337</v>
      </c>
      <c r="G252" s="8">
        <f>VLOOKUP(H252,date!$A$2:$B$31,2,FALSE)</f>
        <v>29</v>
      </c>
      <c r="H252" s="12">
        <v>2022</v>
      </c>
      <c r="I252" s="8">
        <v>0</v>
      </c>
      <c r="J252" s="8">
        <v>1</v>
      </c>
      <c r="K252" s="8">
        <f>+VLOOKUP(L252,caseMaterial!$A$2:$B$15,2,0)</f>
        <v>1</v>
      </c>
      <c r="L252" s="8" t="s">
        <v>17</v>
      </c>
      <c r="M252" s="8" t="e">
        <f>VLOOKUP(N252,strapMaterial!$A$2:$B$14,2,FALSE)</f>
        <v>#N/A</v>
      </c>
      <c r="N252" s="8" t="s">
        <v>316</v>
      </c>
      <c r="O252" s="8">
        <f>VLOOKUP(P252,movement!$A$2:$B$5,2,FALSE)</f>
        <v>1</v>
      </c>
      <c r="P252" s="8" t="s">
        <v>317</v>
      </c>
      <c r="Q252" s="8" t="e">
        <f>VLOOKUP(R252,waterResistance!$A$2:$B$13,2,FALSE)</f>
        <v>#N/A</v>
      </c>
      <c r="R252" s="8" t="s">
        <v>335</v>
      </c>
      <c r="S252" s="21">
        <v>41</v>
      </c>
      <c r="T252" s="23">
        <v>45177</v>
      </c>
      <c r="U252" s="21">
        <f>VLOOKUP(V252,bandWidth!$A$2:$B$15,2,FALSE)</f>
        <v>6</v>
      </c>
      <c r="V252" s="8">
        <v>20</v>
      </c>
      <c r="W252" s="8" t="e">
        <f>VLOOKUP(X252,dialMaterial!$A$2:$B$5,2,FALSE)</f>
        <v>#N/A</v>
      </c>
      <c r="X252" s="8" t="s">
        <v>319</v>
      </c>
    </row>
    <row r="253" customHeight="1" spans="1:24">
      <c r="A253">
        <f>VLOOKUP(B253,brand!$A$2:$B$38,2,FALSE)</f>
        <v>17</v>
      </c>
      <c r="B253" s="8" t="s">
        <v>87</v>
      </c>
      <c r="C253" s="12" t="s">
        <v>88</v>
      </c>
      <c r="D253" s="20">
        <v>22000</v>
      </c>
      <c r="E253" s="20" t="e">
        <f>VLOOKUP(F253,dialColor!$A$2:$B$9,2,FALSE)</f>
        <v>#N/A</v>
      </c>
      <c r="F253" s="8" t="s">
        <v>337</v>
      </c>
      <c r="G253" s="8">
        <f>VLOOKUP(H253,date!$A$2:$B$31,2,FALSE)</f>
        <v>22</v>
      </c>
      <c r="H253" s="12">
        <v>2015</v>
      </c>
      <c r="I253" s="8">
        <v>1</v>
      </c>
      <c r="J253" s="8">
        <v>0</v>
      </c>
      <c r="K253" s="8">
        <f>+VLOOKUP(L253,caseMaterial!$A$2:$B$15,2,0)</f>
        <v>1</v>
      </c>
      <c r="L253" s="8" t="s">
        <v>17</v>
      </c>
      <c r="M253" s="8" t="e">
        <f>VLOOKUP(N253,strapMaterial!$A$2:$B$14,2,FALSE)</f>
        <v>#N/A</v>
      </c>
      <c r="N253" s="8" t="s">
        <v>322</v>
      </c>
      <c r="O253" s="8">
        <f>VLOOKUP(P253,movement!$A$2:$B$5,2,FALSE)</f>
        <v>1</v>
      </c>
      <c r="P253" s="8" t="s">
        <v>317</v>
      </c>
      <c r="Q253" s="8" t="e">
        <f>VLOOKUP(R253,waterResistance!$A$2:$B$13,2,FALSE)</f>
        <v>#N/A</v>
      </c>
      <c r="R253" s="8" t="s">
        <v>336</v>
      </c>
      <c r="S253" s="21">
        <v>41</v>
      </c>
      <c r="T253" s="21">
        <v>11</v>
      </c>
      <c r="U253" s="21">
        <f>VLOOKUP(V253,bandWidth!$A$2:$B$15,2,FALSE)</f>
        <v>7</v>
      </c>
      <c r="V253" s="8">
        <v>21</v>
      </c>
      <c r="W253" s="8" t="e">
        <f>VLOOKUP(X253,dialMaterial!$A$2:$B$5,2,FALSE)</f>
        <v>#N/A</v>
      </c>
      <c r="X253" s="8" t="s">
        <v>319</v>
      </c>
    </row>
    <row r="254" customHeight="1" spans="1:24">
      <c r="A254">
        <f>VLOOKUP(B254,brand!$A$2:$B$38,2,FALSE)</f>
        <v>32</v>
      </c>
      <c r="B254" s="8" t="s">
        <v>154</v>
      </c>
      <c r="C254" s="12" t="s">
        <v>155</v>
      </c>
      <c r="D254" s="20">
        <v>62500</v>
      </c>
      <c r="E254" s="20" t="e">
        <f>VLOOKUP(F254,dialColor!$A$2:$B$9,2,FALSE)</f>
        <v>#N/A</v>
      </c>
      <c r="F254" s="8" t="s">
        <v>337</v>
      </c>
      <c r="G254" s="8">
        <f>VLOOKUP(H254,date!$A$2:$B$31,2,FALSE)</f>
        <v>23</v>
      </c>
      <c r="H254" s="12">
        <v>2016</v>
      </c>
      <c r="I254" s="8">
        <v>0</v>
      </c>
      <c r="J254" s="8">
        <v>1</v>
      </c>
      <c r="K254" s="8">
        <f>+VLOOKUP(L254,caseMaterial!$A$2:$B$15,2,0)</f>
        <v>1</v>
      </c>
      <c r="L254" s="8" t="s">
        <v>17</v>
      </c>
      <c r="M254" s="8" t="e">
        <f>VLOOKUP(N254,strapMaterial!$A$2:$B$14,2,FALSE)</f>
        <v>#N/A</v>
      </c>
      <c r="N254" s="8" t="s">
        <v>316</v>
      </c>
      <c r="O254" s="8">
        <f>VLOOKUP(P254,movement!$A$2:$B$5,2,FALSE)</f>
        <v>1</v>
      </c>
      <c r="P254" s="8" t="s">
        <v>317</v>
      </c>
      <c r="Q254" s="8" t="e">
        <f>VLOOKUP(R254,waterResistance!$A$2:$B$13,2,FALSE)</f>
        <v>#N/A</v>
      </c>
      <c r="R254" s="8" t="s">
        <v>344</v>
      </c>
      <c r="S254" s="21" t="s">
        <v>161</v>
      </c>
      <c r="T254" s="23">
        <v>45141</v>
      </c>
      <c r="U254" s="21">
        <f>VLOOKUP(V254,bandWidth!$A$2:$B$15,2,FALSE)</f>
        <v>7</v>
      </c>
      <c r="V254" s="8">
        <v>21</v>
      </c>
      <c r="W254" s="8" t="e">
        <f>VLOOKUP(X254,dialMaterial!$A$2:$B$5,2,FALSE)</f>
        <v>#N/A</v>
      </c>
      <c r="X254" s="8" t="s">
        <v>319</v>
      </c>
    </row>
    <row r="255" customHeight="1" spans="1:24">
      <c r="A255">
        <f>VLOOKUP(B255,brand!$A$2:$B$38,2,FALSE)</f>
        <v>22</v>
      </c>
      <c r="B255" s="8" t="s">
        <v>125</v>
      </c>
      <c r="C255" s="12" t="s">
        <v>126</v>
      </c>
      <c r="D255" s="20">
        <v>14900</v>
      </c>
      <c r="E255" s="20" t="e">
        <f>VLOOKUP(F255,dialColor!$A$2:$B$9,2,FALSE)</f>
        <v>#N/A</v>
      </c>
      <c r="F255" s="8" t="s">
        <v>315</v>
      </c>
      <c r="G255" s="8">
        <f>VLOOKUP(H255,date!$A$2:$B$31,2,FALSE)</f>
        <v>10</v>
      </c>
      <c r="H255" s="12">
        <v>2004</v>
      </c>
      <c r="I255" s="8">
        <v>1</v>
      </c>
      <c r="J255" s="8">
        <v>0</v>
      </c>
      <c r="K255" s="8">
        <f>+VLOOKUP(L255,caseMaterial!$A$2:$B$15,2,0)</f>
        <v>1</v>
      </c>
      <c r="L255" s="8" t="s">
        <v>17</v>
      </c>
      <c r="M255" s="8" t="e">
        <f>VLOOKUP(N255,strapMaterial!$A$2:$B$14,2,FALSE)</f>
        <v>#N/A</v>
      </c>
      <c r="N255" s="8" t="s">
        <v>342</v>
      </c>
      <c r="O255" s="8">
        <f>VLOOKUP(P255,movement!$A$2:$B$5,2,FALSE)</f>
        <v>1</v>
      </c>
      <c r="P255" s="8" t="s">
        <v>317</v>
      </c>
      <c r="Q255" s="8" t="e">
        <f>VLOOKUP(R255,waterResistance!$A$2:$B$13,2,FALSE)</f>
        <v>#N/A</v>
      </c>
      <c r="R255" s="8" t="s">
        <v>318</v>
      </c>
      <c r="S255" s="21">
        <v>45</v>
      </c>
      <c r="T255" s="21" t="s">
        <v>139</v>
      </c>
      <c r="U255" s="21">
        <f>VLOOKUP(V255,bandWidth!$A$2:$B$15,2,FALSE)</f>
        <v>10</v>
      </c>
      <c r="V255" s="8">
        <v>23</v>
      </c>
      <c r="W255" s="8" t="e">
        <f>VLOOKUP(X255,dialMaterial!$A$2:$B$5,2,FALSE)</f>
        <v>#N/A</v>
      </c>
      <c r="X255" s="8" t="s">
        <v>319</v>
      </c>
    </row>
    <row r="256" customHeight="1" spans="1:24">
      <c r="A256">
        <f>VLOOKUP(B256,brand!$A$2:$B$38,2,FALSE)</f>
        <v>28</v>
      </c>
      <c r="B256" s="8" t="s">
        <v>144</v>
      </c>
      <c r="C256" s="12" t="s">
        <v>145</v>
      </c>
      <c r="D256" s="20">
        <v>5900</v>
      </c>
      <c r="E256" s="20" t="e">
        <f>VLOOKUP(F256,dialColor!$A$2:$B$9,2,FALSE)</f>
        <v>#N/A</v>
      </c>
      <c r="F256" s="8" t="s">
        <v>328</v>
      </c>
      <c r="G256" s="8">
        <f>VLOOKUP(H256,date!$A$2:$B$31,2,FALSE)</f>
        <v>24</v>
      </c>
      <c r="H256" s="12">
        <v>2017</v>
      </c>
      <c r="I256" s="8">
        <v>0</v>
      </c>
      <c r="J256" s="8">
        <v>1</v>
      </c>
      <c r="K256" s="8">
        <f>+VLOOKUP(L256,caseMaterial!$A$2:$B$15,2,0)</f>
        <v>1</v>
      </c>
      <c r="L256" s="8" t="s">
        <v>17</v>
      </c>
      <c r="M256" s="8" t="e">
        <f>VLOOKUP(N256,strapMaterial!$A$2:$B$14,2,FALSE)</f>
        <v>#N/A</v>
      </c>
      <c r="N256" s="8" t="s">
        <v>325</v>
      </c>
      <c r="O256" s="8">
        <f>VLOOKUP(P256,movement!$A$2:$B$5,2,FALSE)</f>
        <v>1</v>
      </c>
      <c r="P256" s="8" t="s">
        <v>317</v>
      </c>
      <c r="Q256" s="8" t="e">
        <f>VLOOKUP(R256,waterResistance!$A$2:$B$13,2,FALSE)</f>
        <v>#N/A</v>
      </c>
      <c r="R256" s="8" t="s">
        <v>335</v>
      </c>
      <c r="S256" s="21">
        <v>42</v>
      </c>
      <c r="T256" s="21" t="s">
        <v>175</v>
      </c>
      <c r="U256" s="21">
        <f>VLOOKUP(V256,bandWidth!$A$2:$B$15,2,FALSE)</f>
        <v>6</v>
      </c>
      <c r="V256" s="8">
        <v>20</v>
      </c>
      <c r="W256" s="8" t="e">
        <f>VLOOKUP(X256,dialMaterial!$A$2:$B$5,2,FALSE)</f>
        <v>#N/A</v>
      </c>
      <c r="X256" s="8" t="s">
        <v>319</v>
      </c>
    </row>
    <row r="257" customHeight="1" spans="1:24">
      <c r="A257">
        <f>VLOOKUP(B257,brand!$A$2:$B$38,2,FALSE)</f>
        <v>11</v>
      </c>
      <c r="B257" s="8" t="s">
        <v>67</v>
      </c>
      <c r="C257" s="12" t="s">
        <v>68</v>
      </c>
      <c r="D257" s="20">
        <v>1500</v>
      </c>
      <c r="E257" s="20" t="e">
        <f>VLOOKUP(F257,dialColor!$A$2:$B$9,2,FALSE)</f>
        <v>#N/A</v>
      </c>
      <c r="F257" s="8" t="s">
        <v>328</v>
      </c>
      <c r="G257" s="8">
        <f>VLOOKUP(H257,date!$A$2:$B$31,2,FALSE)</f>
        <v>27</v>
      </c>
      <c r="H257" s="12">
        <v>2020</v>
      </c>
      <c r="I257" s="8">
        <v>1</v>
      </c>
      <c r="J257" s="8">
        <v>1</v>
      </c>
      <c r="K257" s="8">
        <f>+VLOOKUP(L257,caseMaterial!$A$2:$B$15,2,0)</f>
        <v>1</v>
      </c>
      <c r="L257" s="8" t="s">
        <v>17</v>
      </c>
      <c r="M257" s="8" t="e">
        <f>VLOOKUP(N257,strapMaterial!$A$2:$B$14,2,FALSE)</f>
        <v>#N/A</v>
      </c>
      <c r="N257" s="8" t="s">
        <v>325</v>
      </c>
      <c r="O257" s="8">
        <f>VLOOKUP(P257,movement!$A$2:$B$5,2,FALSE)</f>
        <v>1</v>
      </c>
      <c r="P257" s="8" t="s">
        <v>317</v>
      </c>
      <c r="Q257" s="8" t="e">
        <f>VLOOKUP(R257,waterResistance!$A$2:$B$13,2,FALSE)</f>
        <v>#N/A</v>
      </c>
      <c r="R257" s="8" t="s">
        <v>327</v>
      </c>
      <c r="S257" s="21">
        <v>40</v>
      </c>
      <c r="T257" s="21" t="s">
        <v>253</v>
      </c>
      <c r="U257" s="21">
        <f>VLOOKUP(V257,bandWidth!$A$2:$B$15,2,FALSE)</f>
        <v>6</v>
      </c>
      <c r="V257" s="8">
        <v>20</v>
      </c>
      <c r="W257" s="8" t="e">
        <f>VLOOKUP(X257,dialMaterial!$A$2:$B$5,2,FALSE)</f>
        <v>#N/A</v>
      </c>
      <c r="X257" s="8" t="s">
        <v>319</v>
      </c>
    </row>
    <row r="258" customHeight="1" spans="1:24">
      <c r="A258">
        <f>VLOOKUP(B258,brand!$A$2:$B$38,2,FALSE)</f>
        <v>21</v>
      </c>
      <c r="B258" s="8" t="s">
        <v>114</v>
      </c>
      <c r="C258" s="12" t="s">
        <v>222</v>
      </c>
      <c r="D258" s="20">
        <v>2700</v>
      </c>
      <c r="E258" s="20" t="e">
        <f>VLOOKUP(F258,dialColor!$A$2:$B$9,2,FALSE)</f>
        <v>#N/A</v>
      </c>
      <c r="F258" s="8" t="s">
        <v>315</v>
      </c>
      <c r="G258" s="8">
        <f>VLOOKUP(H258,date!$A$2:$B$31,2,FALSE)</f>
        <v>26</v>
      </c>
      <c r="H258" s="12">
        <v>2019</v>
      </c>
      <c r="I258" s="8">
        <v>0</v>
      </c>
      <c r="J258" s="8">
        <v>0</v>
      </c>
      <c r="K258" s="8">
        <f>+VLOOKUP(L258,caseMaterial!$A$2:$B$15,2,0)</f>
        <v>1</v>
      </c>
      <c r="L258" s="8" t="s">
        <v>17</v>
      </c>
      <c r="M258" s="8" t="e">
        <f>VLOOKUP(N258,strapMaterial!$A$2:$B$14,2,FALSE)</f>
        <v>#N/A</v>
      </c>
      <c r="N258" s="8" t="s">
        <v>325</v>
      </c>
      <c r="O258" s="8">
        <f>VLOOKUP(P258,movement!$A$2:$B$5,2,FALSE)</f>
        <v>1</v>
      </c>
      <c r="P258" s="8" t="s">
        <v>317</v>
      </c>
      <c r="Q258" s="8" t="e">
        <f>VLOOKUP(R258,waterResistance!$A$2:$B$13,2,FALSE)</f>
        <v>#N/A</v>
      </c>
      <c r="R258" s="8" t="s">
        <v>335</v>
      </c>
      <c r="S258" s="21">
        <v>40</v>
      </c>
      <c r="T258" s="21" t="s">
        <v>182</v>
      </c>
      <c r="U258" s="21">
        <f>VLOOKUP(V258,bandWidth!$A$2:$B$15,2,FALSE)</f>
        <v>6</v>
      </c>
      <c r="V258" s="8">
        <v>20</v>
      </c>
      <c r="W258" s="8" t="e">
        <f>VLOOKUP(X258,dialMaterial!$A$2:$B$5,2,FALSE)</f>
        <v>#N/A</v>
      </c>
      <c r="X258" s="8" t="s">
        <v>319</v>
      </c>
    </row>
    <row r="259" customHeight="1" spans="1:24">
      <c r="A259">
        <f>VLOOKUP(B259,brand!$A$2:$B$38,2,FALSE)</f>
        <v>23</v>
      </c>
      <c r="B259" s="8" t="s">
        <v>129</v>
      </c>
      <c r="C259" s="12" t="s">
        <v>130</v>
      </c>
      <c r="D259" s="20">
        <v>6500</v>
      </c>
      <c r="E259" s="20" t="e">
        <f>VLOOKUP(F259,dialColor!$A$2:$B$9,2,FALSE)</f>
        <v>#N/A</v>
      </c>
      <c r="F259" s="8" t="s">
        <v>315</v>
      </c>
      <c r="G259" s="8">
        <f>VLOOKUP(H259,date!$A$2:$B$31,2,FALSE)</f>
        <v>3</v>
      </c>
      <c r="H259" s="12">
        <v>1997</v>
      </c>
      <c r="I259" s="8">
        <v>0</v>
      </c>
      <c r="J259" s="8">
        <v>1</v>
      </c>
      <c r="K259" s="8">
        <f>+VLOOKUP(L259,caseMaterial!$A$2:$B$15,2,0)</f>
        <v>1</v>
      </c>
      <c r="L259" s="8" t="s">
        <v>17</v>
      </c>
      <c r="M259" s="8" t="e">
        <f>VLOOKUP(N259,strapMaterial!$A$2:$B$14,2,FALSE)</f>
        <v>#N/A</v>
      </c>
      <c r="N259" s="8" t="s">
        <v>325</v>
      </c>
      <c r="O259" s="8">
        <f>VLOOKUP(P259,movement!$A$2:$B$5,2,FALSE)</f>
        <v>1</v>
      </c>
      <c r="P259" s="8" t="s">
        <v>317</v>
      </c>
      <c r="Q259" s="8" t="e">
        <f>VLOOKUP(R259,waterResistance!$A$2:$B$13,2,FALSE)</f>
        <v>#N/A</v>
      </c>
      <c r="R259" s="8" t="s">
        <v>326</v>
      </c>
      <c r="S259" s="21">
        <v>42</v>
      </c>
      <c r="T259" s="21" t="s">
        <v>131</v>
      </c>
      <c r="U259" s="21">
        <f>VLOOKUP(V259,bandWidth!$A$2:$B$15,2,FALSE)</f>
        <v>6</v>
      </c>
      <c r="V259" s="8">
        <v>20</v>
      </c>
      <c r="W259" s="8" t="e">
        <f>VLOOKUP(X259,dialMaterial!$A$2:$B$5,2,FALSE)</f>
        <v>#N/A</v>
      </c>
      <c r="X259" s="8" t="s">
        <v>319</v>
      </c>
    </row>
    <row r="260" customHeight="1" spans="1:24">
      <c r="A260">
        <f>VLOOKUP(B260,brand!$A$2:$B$38,2,FALSE)</f>
        <v>1</v>
      </c>
      <c r="B260" s="8" t="s">
        <v>14</v>
      </c>
      <c r="C260" s="12" t="s">
        <v>117</v>
      </c>
      <c r="D260" s="20">
        <v>7800</v>
      </c>
      <c r="E260" s="20" t="e">
        <f>VLOOKUP(F260,dialColor!$A$2:$B$9,2,FALSE)</f>
        <v>#N/A</v>
      </c>
      <c r="F260" s="8" t="s">
        <v>337</v>
      </c>
      <c r="G260" s="8">
        <f>VLOOKUP(H260,date!$A$2:$B$31,2,FALSE)</f>
        <v>26</v>
      </c>
      <c r="H260" s="12">
        <v>2019</v>
      </c>
      <c r="I260" s="8">
        <v>0</v>
      </c>
      <c r="J260" s="8">
        <v>0</v>
      </c>
      <c r="K260" s="8">
        <f>+VLOOKUP(L260,caseMaterial!$A$2:$B$15,2,0)</f>
        <v>1</v>
      </c>
      <c r="L260" s="8" t="s">
        <v>17</v>
      </c>
      <c r="M260" s="8" t="e">
        <f>VLOOKUP(N260,strapMaterial!$A$2:$B$14,2,FALSE)</f>
        <v>#N/A</v>
      </c>
      <c r="N260" s="8" t="s">
        <v>316</v>
      </c>
      <c r="O260" s="8">
        <f>VLOOKUP(P260,movement!$A$2:$B$5,2,FALSE)</f>
        <v>1</v>
      </c>
      <c r="P260" s="8" t="s">
        <v>317</v>
      </c>
      <c r="Q260" s="8" t="e">
        <f>VLOOKUP(R260,waterResistance!$A$2:$B$13,2,FALSE)</f>
        <v>#N/A</v>
      </c>
      <c r="R260" s="8" t="s">
        <v>326</v>
      </c>
      <c r="S260" s="21">
        <v>41</v>
      </c>
      <c r="T260" s="23">
        <v>45238</v>
      </c>
      <c r="U260" s="21">
        <f>VLOOKUP(V260,bandWidth!$A$2:$B$15,2,FALSE)</f>
        <v>7</v>
      </c>
      <c r="V260" s="8">
        <v>21</v>
      </c>
      <c r="W260" s="8" t="e">
        <f>VLOOKUP(X260,dialMaterial!$A$2:$B$5,2,FALSE)</f>
        <v>#N/A</v>
      </c>
      <c r="X260" s="8" t="s">
        <v>319</v>
      </c>
    </row>
    <row r="261" customHeight="1" spans="1:24">
      <c r="A261">
        <f>VLOOKUP(B261,brand!$A$2:$B$38,2,FALSE)</f>
        <v>2</v>
      </c>
      <c r="B261" s="8" t="s">
        <v>22</v>
      </c>
      <c r="C261" s="12" t="s">
        <v>91</v>
      </c>
      <c r="D261" s="20">
        <v>5300</v>
      </c>
      <c r="E261" s="20" t="e">
        <f>VLOOKUP(F261,dialColor!$A$2:$B$9,2,FALSE)</f>
        <v>#N/A</v>
      </c>
      <c r="F261" s="8" t="s">
        <v>315</v>
      </c>
      <c r="G261" s="8">
        <f>VLOOKUP(H261,date!$A$2:$B$31,2,FALSE)</f>
        <v>7</v>
      </c>
      <c r="H261" s="12">
        <v>2001</v>
      </c>
      <c r="I261" s="8">
        <v>1</v>
      </c>
      <c r="J261" s="8">
        <v>0</v>
      </c>
      <c r="K261" s="8">
        <f>+VLOOKUP(L261,caseMaterial!$A$2:$B$15,2,0)</f>
        <v>1</v>
      </c>
      <c r="L261" s="8" t="s">
        <v>17</v>
      </c>
      <c r="M261" s="8" t="e">
        <f>VLOOKUP(N261,strapMaterial!$A$2:$B$14,2,FALSE)</f>
        <v>#N/A</v>
      </c>
      <c r="N261" s="8" t="s">
        <v>316</v>
      </c>
      <c r="O261" s="8">
        <f>VLOOKUP(P261,movement!$A$2:$B$5,2,FALSE)</f>
        <v>1</v>
      </c>
      <c r="P261" s="8" t="s">
        <v>317</v>
      </c>
      <c r="Q261" s="8" t="e">
        <f>VLOOKUP(R261,waterResistance!$A$2:$B$13,2,FALSE)</f>
        <v>#N/A</v>
      </c>
      <c r="R261" s="8" t="s">
        <v>335</v>
      </c>
      <c r="S261" s="21">
        <v>42</v>
      </c>
      <c r="T261" s="21" t="s">
        <v>254</v>
      </c>
      <c r="U261" s="21">
        <f>VLOOKUP(V261,bandWidth!$A$2:$B$15,2,FALSE)</f>
        <v>6</v>
      </c>
      <c r="V261" s="8">
        <v>20</v>
      </c>
      <c r="W261" s="8" t="e">
        <f>VLOOKUP(X261,dialMaterial!$A$2:$B$5,2,FALSE)</f>
        <v>#N/A</v>
      </c>
      <c r="X261" s="8" t="s">
        <v>319</v>
      </c>
    </row>
    <row r="262" customHeight="1" spans="1:24">
      <c r="A262">
        <f>VLOOKUP(B262,brand!$A$2:$B$38,2,FALSE)</f>
        <v>3</v>
      </c>
      <c r="B262" s="8" t="s">
        <v>31</v>
      </c>
      <c r="C262" s="12" t="s">
        <v>255</v>
      </c>
      <c r="D262" s="20">
        <v>5900</v>
      </c>
      <c r="E262" s="20" t="e">
        <f>VLOOKUP(F262,dialColor!$A$2:$B$9,2,FALSE)</f>
        <v>#N/A</v>
      </c>
      <c r="F262" s="8" t="s">
        <v>337</v>
      </c>
      <c r="G262" s="8">
        <f>VLOOKUP(H262,date!$A$2:$B$31,2,FALSE)</f>
        <v>12</v>
      </c>
      <c r="H262" s="12">
        <v>2006</v>
      </c>
      <c r="I262" s="8">
        <v>1</v>
      </c>
      <c r="J262" s="8">
        <v>1</v>
      </c>
      <c r="K262" s="8">
        <f>+VLOOKUP(L262,caseMaterial!$A$2:$B$15,2,0)</f>
        <v>1</v>
      </c>
      <c r="L262" s="8" t="s">
        <v>17</v>
      </c>
      <c r="M262" s="8" t="e">
        <f>VLOOKUP(N262,strapMaterial!$A$2:$B$14,2,FALSE)</f>
        <v>#N/A</v>
      </c>
      <c r="N262" s="8" t="s">
        <v>325</v>
      </c>
      <c r="O262" s="8">
        <f>VLOOKUP(P262,movement!$A$2:$B$5,2,FALSE)</f>
        <v>1</v>
      </c>
      <c r="P262" s="8" t="s">
        <v>317</v>
      </c>
      <c r="Q262" s="8" t="e">
        <f>VLOOKUP(R262,waterResistance!$A$2:$B$13,2,FALSE)</f>
        <v>#N/A</v>
      </c>
      <c r="R262" s="8" t="s">
        <v>326</v>
      </c>
      <c r="S262" s="21">
        <v>39</v>
      </c>
      <c r="T262" s="21" t="s">
        <v>93</v>
      </c>
      <c r="U262" s="21">
        <f>VLOOKUP(V262,bandWidth!$A$2:$B$15,2,FALSE)</f>
        <v>9</v>
      </c>
      <c r="V262" s="8">
        <v>22</v>
      </c>
      <c r="W262" s="8" t="e">
        <f>VLOOKUP(X262,dialMaterial!$A$2:$B$5,2,FALSE)</f>
        <v>#N/A</v>
      </c>
      <c r="X262" s="8" t="s">
        <v>319</v>
      </c>
    </row>
    <row r="263" customHeight="1" spans="1:24">
      <c r="A263">
        <f>VLOOKUP(B263,brand!$A$2:$B$38,2,FALSE)</f>
        <v>4</v>
      </c>
      <c r="B263" s="8" t="s">
        <v>36</v>
      </c>
      <c r="C263" s="12" t="s">
        <v>94</v>
      </c>
      <c r="D263" s="20">
        <v>3800</v>
      </c>
      <c r="E263" s="20" t="e">
        <f>VLOOKUP(F263,dialColor!$A$2:$B$9,2,FALSE)</f>
        <v>#N/A</v>
      </c>
      <c r="F263" s="8" t="s">
        <v>337</v>
      </c>
      <c r="G263" s="8">
        <f>VLOOKUP(H263,date!$A$2:$B$31,2,FALSE)</f>
        <v>20</v>
      </c>
      <c r="H263" s="12">
        <v>2013</v>
      </c>
      <c r="I263" s="8">
        <v>0</v>
      </c>
      <c r="J263" s="8">
        <v>1</v>
      </c>
      <c r="K263" s="8">
        <f>+VLOOKUP(L263,caseMaterial!$A$2:$B$15,2,0)</f>
        <v>1</v>
      </c>
      <c r="L263" s="8" t="s">
        <v>17</v>
      </c>
      <c r="M263" s="8" t="e">
        <f>VLOOKUP(N263,strapMaterial!$A$2:$B$14,2,FALSE)</f>
        <v>#N/A</v>
      </c>
      <c r="N263" s="8" t="s">
        <v>322</v>
      </c>
      <c r="O263" s="8">
        <f>VLOOKUP(P263,movement!$A$2:$B$5,2,FALSE)</f>
        <v>1</v>
      </c>
      <c r="P263" s="8" t="s">
        <v>317</v>
      </c>
      <c r="Q263" s="8" t="e">
        <f>VLOOKUP(R263,waterResistance!$A$2:$B$13,2,FALSE)</f>
        <v>#N/A</v>
      </c>
      <c r="R263" s="8" t="s">
        <v>347</v>
      </c>
      <c r="S263" s="21">
        <v>44</v>
      </c>
      <c r="T263" s="21" t="s">
        <v>256</v>
      </c>
      <c r="U263" s="21">
        <f>VLOOKUP(V263,bandWidth!$A$2:$B$15,2,FALSE)</f>
        <v>9</v>
      </c>
      <c r="V263" s="8">
        <v>22</v>
      </c>
      <c r="W263" s="8" t="e">
        <f>VLOOKUP(X263,dialMaterial!$A$2:$B$5,2,FALSE)</f>
        <v>#N/A</v>
      </c>
      <c r="X263" s="8" t="s">
        <v>319</v>
      </c>
    </row>
    <row r="264" customHeight="1" spans="1:24">
      <c r="A264">
        <f>VLOOKUP(B264,brand!$A$2:$B$38,2,FALSE)</f>
        <v>5</v>
      </c>
      <c r="B264" s="8" t="s">
        <v>41</v>
      </c>
      <c r="C264" s="12" t="s">
        <v>211</v>
      </c>
      <c r="D264" s="20">
        <v>7500</v>
      </c>
      <c r="E264" s="20" t="e">
        <f>VLOOKUP(F264,dialColor!$A$2:$B$9,2,FALSE)</f>
        <v>#N/A</v>
      </c>
      <c r="F264" s="8" t="s">
        <v>328</v>
      </c>
      <c r="G264" s="8">
        <f>VLOOKUP(H264,date!$A$2:$B$31,2,FALSE)</f>
        <v>6</v>
      </c>
      <c r="H264" s="12">
        <v>2000</v>
      </c>
      <c r="I264" s="8">
        <v>1</v>
      </c>
      <c r="J264" s="8">
        <v>1</v>
      </c>
      <c r="K264" s="8">
        <f>+VLOOKUP(L264,caseMaterial!$A$2:$B$15,2,0)</f>
        <v>1</v>
      </c>
      <c r="L264" s="8" t="s">
        <v>17</v>
      </c>
      <c r="M264" s="8" t="e">
        <f>VLOOKUP(N264,strapMaterial!$A$2:$B$14,2,FALSE)</f>
        <v>#N/A</v>
      </c>
      <c r="N264" s="8" t="s">
        <v>316</v>
      </c>
      <c r="O264" s="8">
        <f>VLOOKUP(P264,movement!$A$2:$B$5,2,FALSE)</f>
        <v>1</v>
      </c>
      <c r="P264" s="8" t="s">
        <v>317</v>
      </c>
      <c r="Q264" s="8" t="e">
        <f>VLOOKUP(R264,waterResistance!$A$2:$B$13,2,FALSE)</f>
        <v>#N/A</v>
      </c>
      <c r="R264" s="8" t="s">
        <v>327</v>
      </c>
      <c r="S264" s="21">
        <v>42</v>
      </c>
      <c r="T264" s="21">
        <v>13</v>
      </c>
      <c r="U264" s="21">
        <f>VLOOKUP(V264,bandWidth!$A$2:$B$15,2,FALSE)</f>
        <v>9</v>
      </c>
      <c r="V264" s="8">
        <v>22</v>
      </c>
      <c r="W264" s="8" t="e">
        <f>VLOOKUP(X264,dialMaterial!$A$2:$B$5,2,FALSE)</f>
        <v>#N/A</v>
      </c>
      <c r="X264" s="8" t="s">
        <v>319</v>
      </c>
    </row>
    <row r="265" customHeight="1" spans="1:24">
      <c r="A265">
        <f>VLOOKUP(B265,brand!$A$2:$B$38,2,FALSE)</f>
        <v>6</v>
      </c>
      <c r="B265" s="8" t="s">
        <v>46</v>
      </c>
      <c r="C265" s="12" t="s">
        <v>109</v>
      </c>
      <c r="D265" s="20">
        <v>6200</v>
      </c>
      <c r="E265" s="20" t="e">
        <f>VLOOKUP(F265,dialColor!$A$2:$B$9,2,FALSE)</f>
        <v>#N/A</v>
      </c>
      <c r="F265" s="8" t="s">
        <v>324</v>
      </c>
      <c r="G265" s="8">
        <f>VLOOKUP(H265,date!$A$2:$B$31,2,FALSE)</f>
        <v>27</v>
      </c>
      <c r="H265" s="12">
        <v>2020</v>
      </c>
      <c r="I265" s="8">
        <v>1</v>
      </c>
      <c r="J265" s="8">
        <v>1</v>
      </c>
      <c r="K265" s="8">
        <f>+VLOOKUP(L265,caseMaterial!$A$2:$B$15,2,0)</f>
        <v>1</v>
      </c>
      <c r="L265" s="8" t="s">
        <v>17</v>
      </c>
      <c r="M265" s="8" t="e">
        <f>VLOOKUP(N265,strapMaterial!$A$2:$B$14,2,FALSE)</f>
        <v>#N/A</v>
      </c>
      <c r="N265" s="8" t="s">
        <v>325</v>
      </c>
      <c r="O265" s="8">
        <f>VLOOKUP(P265,movement!$A$2:$B$5,2,FALSE)</f>
        <v>1</v>
      </c>
      <c r="P265" s="8" t="s">
        <v>317</v>
      </c>
      <c r="Q265" s="8" t="e">
        <f>VLOOKUP(R265,waterResistance!$A$2:$B$13,2,FALSE)</f>
        <v>#N/A</v>
      </c>
      <c r="R265" s="8" t="s">
        <v>335</v>
      </c>
      <c r="S265" s="21">
        <v>39</v>
      </c>
      <c r="T265" s="23">
        <v>45112</v>
      </c>
      <c r="U265" s="21">
        <f>VLOOKUP(V265,bandWidth!$A$2:$B$15,2,FALSE)</f>
        <v>6</v>
      </c>
      <c r="V265" s="8">
        <v>20</v>
      </c>
      <c r="W265" s="8" t="e">
        <f>VLOOKUP(X265,dialMaterial!$A$2:$B$5,2,FALSE)</f>
        <v>#N/A</v>
      </c>
      <c r="X265" s="8" t="s">
        <v>319</v>
      </c>
    </row>
    <row r="266" customHeight="1" spans="1:24">
      <c r="A266">
        <f>VLOOKUP(B266,brand!$A$2:$B$38,2,FALSE)</f>
        <v>1</v>
      </c>
      <c r="B266" s="8" t="s">
        <v>14</v>
      </c>
      <c r="C266" s="12" t="s">
        <v>104</v>
      </c>
      <c r="D266" s="20">
        <v>9500</v>
      </c>
      <c r="E266" s="20" t="e">
        <f>VLOOKUP(F266,dialColor!$A$2:$B$9,2,FALSE)</f>
        <v>#N/A</v>
      </c>
      <c r="F266" s="8" t="s">
        <v>315</v>
      </c>
      <c r="G266" s="8">
        <f>VLOOKUP(H266,date!$A$2:$B$31,2,FALSE)</f>
        <v>25</v>
      </c>
      <c r="H266" s="12">
        <v>2018</v>
      </c>
      <c r="I266" s="8">
        <v>0</v>
      </c>
      <c r="J266" s="8">
        <v>0</v>
      </c>
      <c r="K266" s="8">
        <f>+VLOOKUP(L266,caseMaterial!$A$2:$B$15,2,0)</f>
        <v>1</v>
      </c>
      <c r="L266" s="8" t="s">
        <v>17</v>
      </c>
      <c r="M266" s="8" t="e">
        <f>VLOOKUP(N266,strapMaterial!$A$2:$B$14,2,FALSE)</f>
        <v>#N/A</v>
      </c>
      <c r="N266" s="8" t="s">
        <v>316</v>
      </c>
      <c r="O266" s="8">
        <f>VLOOKUP(P266,movement!$A$2:$B$5,2,FALSE)</f>
        <v>1</v>
      </c>
      <c r="P266" s="8" t="s">
        <v>317</v>
      </c>
      <c r="Q266" s="8" t="e">
        <f>VLOOKUP(R266,waterResistance!$A$2:$B$13,2,FALSE)</f>
        <v>#N/A</v>
      </c>
      <c r="R266" s="8" t="s">
        <v>326</v>
      </c>
      <c r="S266" s="21">
        <v>40</v>
      </c>
      <c r="T266" s="23">
        <v>45265</v>
      </c>
      <c r="U266" s="21">
        <f>VLOOKUP(V266,bandWidth!$A$2:$B$15,2,FALSE)</f>
        <v>6</v>
      </c>
      <c r="V266" s="8">
        <v>20</v>
      </c>
      <c r="W266" s="8" t="e">
        <f>VLOOKUP(X266,dialMaterial!$A$2:$B$5,2,FALSE)</f>
        <v>#N/A</v>
      </c>
      <c r="X266" s="8" t="s">
        <v>319</v>
      </c>
    </row>
    <row r="267" customHeight="1" spans="1:24">
      <c r="A267">
        <f>VLOOKUP(B267,brand!$A$2:$B$38,2,FALSE)</f>
        <v>2</v>
      </c>
      <c r="B267" s="8" t="s">
        <v>22</v>
      </c>
      <c r="C267" s="12" t="s">
        <v>257</v>
      </c>
      <c r="D267" s="20">
        <v>4700</v>
      </c>
      <c r="E267" s="20" t="e">
        <f>VLOOKUP(F267,dialColor!$A$2:$B$9,2,FALSE)</f>
        <v>#N/A</v>
      </c>
      <c r="F267" s="8" t="s">
        <v>328</v>
      </c>
      <c r="G267" s="8">
        <f>VLOOKUP(H267,date!$A$2:$B$31,2,FALSE)</f>
        <v>1</v>
      </c>
      <c r="H267" s="12">
        <v>1995</v>
      </c>
      <c r="I267" s="8">
        <v>0</v>
      </c>
      <c r="J267" s="8">
        <v>0</v>
      </c>
      <c r="K267" s="8">
        <f>+VLOOKUP(L267,caseMaterial!$A$2:$B$15,2,0)</f>
        <v>1</v>
      </c>
      <c r="L267" s="8" t="s">
        <v>17</v>
      </c>
      <c r="M267" s="8" t="e">
        <f>VLOOKUP(N267,strapMaterial!$A$2:$B$14,2,FALSE)</f>
        <v>#N/A</v>
      </c>
      <c r="N267" s="8" t="s">
        <v>316</v>
      </c>
      <c r="O267" s="8">
        <f>VLOOKUP(P267,movement!$A$2:$B$5,2,FALSE)</f>
        <v>1</v>
      </c>
      <c r="P267" s="8" t="s">
        <v>317</v>
      </c>
      <c r="Q267" s="8" t="e">
        <f>VLOOKUP(R267,waterResistance!$A$2:$B$13,2,FALSE)</f>
        <v>#N/A</v>
      </c>
      <c r="R267" s="8" t="s">
        <v>336</v>
      </c>
      <c r="S267" s="21" t="s">
        <v>216</v>
      </c>
      <c r="T267" s="21">
        <v>13</v>
      </c>
      <c r="U267" s="21">
        <f>VLOOKUP(V267,bandWidth!$A$2:$B$15,2,FALSE)</f>
        <v>6</v>
      </c>
      <c r="V267" s="8">
        <v>20</v>
      </c>
      <c r="W267" s="8" t="e">
        <f>VLOOKUP(X267,dialMaterial!$A$2:$B$5,2,FALSE)</f>
        <v>#N/A</v>
      </c>
      <c r="X267" s="8" t="s">
        <v>319</v>
      </c>
    </row>
    <row r="268" customHeight="1" spans="1:24">
      <c r="A268">
        <f>VLOOKUP(B268,brand!$A$2:$B$38,2,FALSE)</f>
        <v>3</v>
      </c>
      <c r="B268" s="8" t="s">
        <v>31</v>
      </c>
      <c r="C268" s="12" t="s">
        <v>233</v>
      </c>
      <c r="D268" s="20">
        <v>2700</v>
      </c>
      <c r="E268" s="20" t="e">
        <f>VLOOKUP(F268,dialColor!$A$2:$B$9,2,FALSE)</f>
        <v>#N/A</v>
      </c>
      <c r="F268" s="8" t="s">
        <v>315</v>
      </c>
      <c r="G268" s="8">
        <f>VLOOKUP(H268,date!$A$2:$B$31,2,FALSE)</f>
        <v>13</v>
      </c>
      <c r="H268" s="12">
        <v>2007</v>
      </c>
      <c r="I268" s="8">
        <v>0</v>
      </c>
      <c r="J268" s="8">
        <v>1</v>
      </c>
      <c r="K268" s="8">
        <f>+VLOOKUP(L268,caseMaterial!$A$2:$B$15,2,0)</f>
        <v>1</v>
      </c>
      <c r="L268" s="8" t="s">
        <v>17</v>
      </c>
      <c r="M268" s="8" t="e">
        <f>VLOOKUP(N268,strapMaterial!$A$2:$B$14,2,FALSE)</f>
        <v>#N/A</v>
      </c>
      <c r="N268" s="8" t="s">
        <v>316</v>
      </c>
      <c r="O268" s="8">
        <f>VLOOKUP(P268,movement!$A$2:$B$5,2,FALSE)</f>
        <v>1</v>
      </c>
      <c r="P268" s="8" t="s">
        <v>317</v>
      </c>
      <c r="Q268" s="8" t="e">
        <f>VLOOKUP(R268,waterResistance!$A$2:$B$13,2,FALSE)</f>
        <v>#N/A</v>
      </c>
      <c r="R268" s="8" t="s">
        <v>318</v>
      </c>
      <c r="S268" s="21">
        <v>41</v>
      </c>
      <c r="T268" s="23">
        <v>45265</v>
      </c>
      <c r="U268" s="21">
        <f>VLOOKUP(V268,bandWidth!$A$2:$B$15,2,FALSE)</f>
        <v>6</v>
      </c>
      <c r="V268" s="8">
        <v>20</v>
      </c>
      <c r="W268" s="8" t="e">
        <f>VLOOKUP(X268,dialMaterial!$A$2:$B$5,2,FALSE)</f>
        <v>#N/A</v>
      </c>
      <c r="X268" s="8" t="s">
        <v>319</v>
      </c>
    </row>
    <row r="269" customHeight="1" spans="1:24">
      <c r="A269">
        <f>VLOOKUP(B269,brand!$A$2:$B$38,2,FALSE)</f>
        <v>4</v>
      </c>
      <c r="B269" s="8" t="s">
        <v>36</v>
      </c>
      <c r="C269" s="12" t="s">
        <v>258</v>
      </c>
      <c r="D269" s="20">
        <v>4600</v>
      </c>
      <c r="E269" s="20" t="e">
        <f>VLOOKUP(F269,dialColor!$A$2:$B$9,2,FALSE)</f>
        <v>#N/A</v>
      </c>
      <c r="F269" s="8" t="s">
        <v>315</v>
      </c>
      <c r="G269" s="8">
        <f>VLOOKUP(H269,date!$A$2:$B$31,2,FALSE)</f>
        <v>11</v>
      </c>
      <c r="H269" s="12">
        <v>2005</v>
      </c>
      <c r="I269" s="8">
        <v>1</v>
      </c>
      <c r="J269" s="8">
        <v>0</v>
      </c>
      <c r="K269" s="8">
        <f>+VLOOKUP(L269,caseMaterial!$A$2:$B$15,2,0)</f>
        <v>1</v>
      </c>
      <c r="L269" s="8" t="s">
        <v>17</v>
      </c>
      <c r="M269" s="8" t="e">
        <f>VLOOKUP(N269,strapMaterial!$A$2:$B$14,2,FALSE)</f>
        <v>#N/A</v>
      </c>
      <c r="N269" s="8" t="s">
        <v>322</v>
      </c>
      <c r="O269" s="8">
        <f>VLOOKUP(P269,movement!$A$2:$B$5,2,FALSE)</f>
        <v>1</v>
      </c>
      <c r="P269" s="8" t="s">
        <v>317</v>
      </c>
      <c r="Q269" s="8" t="e">
        <f>VLOOKUP(R269,waterResistance!$A$2:$B$13,2,FALSE)</f>
        <v>#N/A</v>
      </c>
      <c r="R269" s="8" t="s">
        <v>318</v>
      </c>
      <c r="S269" s="21">
        <v>43</v>
      </c>
      <c r="T269" s="21" t="s">
        <v>259</v>
      </c>
      <c r="U269" s="21">
        <f>VLOOKUP(V269,bandWidth!$A$2:$B$15,2,FALSE)</f>
        <v>9</v>
      </c>
      <c r="V269" s="8">
        <v>22</v>
      </c>
      <c r="W269" s="8" t="e">
        <f>VLOOKUP(X269,dialMaterial!$A$2:$B$5,2,FALSE)</f>
        <v>#N/A</v>
      </c>
      <c r="X269" s="8" t="s">
        <v>319</v>
      </c>
    </row>
    <row r="270" customHeight="1" spans="1:24">
      <c r="A270">
        <f>VLOOKUP(B270,brand!$A$2:$B$38,2,FALSE)</f>
        <v>5</v>
      </c>
      <c r="B270" s="8" t="s">
        <v>41</v>
      </c>
      <c r="C270" s="12" t="s">
        <v>189</v>
      </c>
      <c r="D270" s="20">
        <v>5300</v>
      </c>
      <c r="E270" s="20" t="e">
        <f>VLOOKUP(F270,dialColor!$A$2:$B$9,2,FALSE)</f>
        <v>#N/A</v>
      </c>
      <c r="F270" s="8" t="s">
        <v>328</v>
      </c>
      <c r="G270" s="8">
        <f>VLOOKUP(H270,date!$A$2:$B$31,2,FALSE)</f>
        <v>7</v>
      </c>
      <c r="H270" s="12">
        <v>2001</v>
      </c>
      <c r="I270" s="8">
        <v>1</v>
      </c>
      <c r="J270" s="8">
        <v>0</v>
      </c>
      <c r="K270" s="8">
        <f>+VLOOKUP(L270,caseMaterial!$A$2:$B$15,2,0)</f>
        <v>1</v>
      </c>
      <c r="L270" s="8" t="s">
        <v>17</v>
      </c>
      <c r="M270" s="8" t="e">
        <f>VLOOKUP(N270,strapMaterial!$A$2:$B$14,2,FALSE)</f>
        <v>#N/A</v>
      </c>
      <c r="N270" s="8" t="s">
        <v>325</v>
      </c>
      <c r="O270" s="8">
        <f>VLOOKUP(P270,movement!$A$2:$B$5,2,FALSE)</f>
        <v>1</v>
      </c>
      <c r="P270" s="8" t="s">
        <v>317</v>
      </c>
      <c r="Q270" s="8" t="e">
        <f>VLOOKUP(R270,waterResistance!$A$2:$B$13,2,FALSE)</f>
        <v>#N/A</v>
      </c>
      <c r="R270" s="8" t="s">
        <v>326</v>
      </c>
      <c r="S270" s="21" t="s">
        <v>260</v>
      </c>
      <c r="T270" s="21" t="s">
        <v>261</v>
      </c>
      <c r="U270" s="21">
        <f>VLOOKUP(V270,bandWidth!$A$2:$B$15,2,FALSE)</f>
        <v>9</v>
      </c>
      <c r="V270" s="8">
        <v>22</v>
      </c>
      <c r="W270" s="8" t="e">
        <f>VLOOKUP(X270,dialMaterial!$A$2:$B$5,2,FALSE)</f>
        <v>#N/A</v>
      </c>
      <c r="X270" s="8" t="s">
        <v>319</v>
      </c>
    </row>
    <row r="271" customHeight="1" spans="1:24">
      <c r="A271">
        <f>VLOOKUP(B271,brand!$A$2:$B$38,2,FALSE)</f>
        <v>1</v>
      </c>
      <c r="B271" s="8" t="s">
        <v>14</v>
      </c>
      <c r="C271" s="12" t="s">
        <v>262</v>
      </c>
      <c r="D271" s="20">
        <v>39500</v>
      </c>
      <c r="E271" s="20" t="e">
        <f>VLOOKUP(F271,dialColor!$A$2:$B$9,2,FALSE)</f>
        <v>#N/A</v>
      </c>
      <c r="F271" s="8" t="s">
        <v>358</v>
      </c>
      <c r="G271" s="8">
        <f>VLOOKUP(H271,date!$A$2:$B$31,2,FALSE)</f>
        <v>20</v>
      </c>
      <c r="H271" s="12">
        <v>2013</v>
      </c>
      <c r="I271" s="8">
        <v>0</v>
      </c>
      <c r="J271" s="8">
        <v>0</v>
      </c>
      <c r="K271" s="8">
        <f>+VLOOKUP(L271,caseMaterial!$A$2:$B$15,2,0)</f>
        <v>12</v>
      </c>
      <c r="L271" s="8" t="s">
        <v>376</v>
      </c>
      <c r="M271" s="8" t="e">
        <f>VLOOKUP(N271,strapMaterial!$A$2:$B$14,2,FALSE)</f>
        <v>#N/A</v>
      </c>
      <c r="N271" s="8" t="s">
        <v>325</v>
      </c>
      <c r="O271" s="8">
        <f>VLOOKUP(P271,movement!$A$2:$B$5,2,FALSE)</f>
        <v>1</v>
      </c>
      <c r="P271" s="8" t="s">
        <v>317</v>
      </c>
      <c r="Q271" s="8" t="e">
        <f>VLOOKUP(R271,waterResistance!$A$2:$B$13,2,FALSE)</f>
        <v>#N/A</v>
      </c>
      <c r="R271" s="8" t="s">
        <v>326</v>
      </c>
      <c r="S271" s="21">
        <v>40</v>
      </c>
      <c r="T271" s="23">
        <v>45264</v>
      </c>
      <c r="U271" s="21">
        <f>VLOOKUP(V271,bandWidth!$A$2:$B$15,2,FALSE)</f>
        <v>6</v>
      </c>
      <c r="V271" s="8">
        <v>20</v>
      </c>
      <c r="W271" s="8" t="e">
        <f>VLOOKUP(X271,dialMaterial!$A$2:$B$5,2,FALSE)</f>
        <v>#N/A</v>
      </c>
      <c r="X271" s="8" t="s">
        <v>319</v>
      </c>
    </row>
    <row r="272" customHeight="1" spans="1:24">
      <c r="A272">
        <f>VLOOKUP(B272,brand!$A$2:$B$38,2,FALSE)</f>
        <v>2</v>
      </c>
      <c r="B272" s="8" t="s">
        <v>22</v>
      </c>
      <c r="C272" s="12" t="s">
        <v>91</v>
      </c>
      <c r="D272" s="20">
        <v>5400</v>
      </c>
      <c r="E272" s="20" t="e">
        <f>VLOOKUP(F272,dialColor!$A$2:$B$9,2,FALSE)</f>
        <v>#N/A</v>
      </c>
      <c r="F272" s="8" t="s">
        <v>315</v>
      </c>
      <c r="G272" s="8">
        <f>VLOOKUP(H272,date!$A$2:$B$31,2,FALSE)</f>
        <v>9</v>
      </c>
      <c r="H272" s="12">
        <v>2003</v>
      </c>
      <c r="I272" s="8">
        <v>0</v>
      </c>
      <c r="J272" s="8">
        <v>0</v>
      </c>
      <c r="K272" s="8">
        <f>+VLOOKUP(L272,caseMaterial!$A$2:$B$15,2,0)</f>
        <v>1</v>
      </c>
      <c r="L272" s="8" t="s">
        <v>17</v>
      </c>
      <c r="M272" s="8" t="e">
        <f>VLOOKUP(N272,strapMaterial!$A$2:$B$14,2,FALSE)</f>
        <v>#N/A</v>
      </c>
      <c r="N272" s="8" t="s">
        <v>316</v>
      </c>
      <c r="O272" s="8">
        <f>VLOOKUP(P272,movement!$A$2:$B$5,2,FALSE)</f>
        <v>3</v>
      </c>
      <c r="P272" s="8" t="s">
        <v>330</v>
      </c>
      <c r="Q272" s="8" t="e">
        <f>VLOOKUP(R272,waterResistance!$A$2:$B$13,2,FALSE)</f>
        <v>#N/A</v>
      </c>
      <c r="R272" s="8" t="s">
        <v>335</v>
      </c>
      <c r="S272" s="21">
        <v>42</v>
      </c>
      <c r="T272" s="21" t="s">
        <v>120</v>
      </c>
      <c r="U272" s="21">
        <f>VLOOKUP(V272,bandWidth!$A$2:$B$15,2,FALSE)</f>
        <v>6</v>
      </c>
      <c r="V272" s="8">
        <v>20</v>
      </c>
      <c r="W272" s="8" t="e">
        <f>VLOOKUP(X272,dialMaterial!$A$2:$B$5,2,FALSE)</f>
        <v>#N/A</v>
      </c>
      <c r="X272" s="8" t="s">
        <v>319</v>
      </c>
    </row>
    <row r="273" customHeight="1" spans="1:24">
      <c r="A273">
        <f>VLOOKUP(B273,brand!$A$2:$B$38,2,FALSE)</f>
        <v>3</v>
      </c>
      <c r="B273" s="8" t="s">
        <v>265</v>
      </c>
      <c r="C273" s="12" t="s">
        <v>255</v>
      </c>
      <c r="D273" s="20">
        <v>6550</v>
      </c>
      <c r="E273" s="20" t="e">
        <f>VLOOKUP(F273,dialColor!$A$2:$B$9,2,FALSE)</f>
        <v>#N/A</v>
      </c>
      <c r="F273" s="8" t="s">
        <v>337</v>
      </c>
      <c r="G273" s="8">
        <f>VLOOKUP(H273,date!$A$2:$B$31,2,FALSE)</f>
        <v>6</v>
      </c>
      <c r="H273" s="12">
        <v>2000</v>
      </c>
      <c r="I273" s="8">
        <v>0</v>
      </c>
      <c r="J273" s="8">
        <v>0</v>
      </c>
      <c r="K273" s="8">
        <f>+VLOOKUP(L273,caseMaterial!$A$2:$B$15,2,0)</f>
        <v>1</v>
      </c>
      <c r="L273" s="8" t="s">
        <v>17</v>
      </c>
      <c r="M273" s="8" t="e">
        <f>VLOOKUP(N273,strapMaterial!$A$2:$B$14,2,FALSE)</f>
        <v>#N/A</v>
      </c>
      <c r="N273" s="8" t="s">
        <v>325</v>
      </c>
      <c r="O273" s="8">
        <f>VLOOKUP(P273,movement!$A$2:$B$5,2,FALSE)</f>
        <v>1</v>
      </c>
      <c r="P273" s="8" t="s">
        <v>317</v>
      </c>
      <c r="Q273" s="8" t="e">
        <f>VLOOKUP(R273,waterResistance!$A$2:$B$13,2,FALSE)</f>
        <v>#N/A</v>
      </c>
      <c r="R273" s="8" t="s">
        <v>326</v>
      </c>
      <c r="S273" s="21">
        <v>39</v>
      </c>
      <c r="T273" s="21">
        <v>14</v>
      </c>
      <c r="U273" s="21">
        <f>VLOOKUP(V273,bandWidth!$A$2:$B$15,2,FALSE)</f>
        <v>9</v>
      </c>
      <c r="V273" s="8">
        <v>22</v>
      </c>
      <c r="W273" s="8" t="e">
        <f>VLOOKUP(X273,dialMaterial!$A$2:$B$5,2,FALSE)</f>
        <v>#N/A</v>
      </c>
      <c r="X273" s="8" t="s">
        <v>319</v>
      </c>
    </row>
    <row r="274" customHeight="1" spans="1:24">
      <c r="A274">
        <f>VLOOKUP(B274,brand!$A$2:$B$38,2,FALSE)</f>
        <v>5</v>
      </c>
      <c r="B274" s="8" t="s">
        <v>41</v>
      </c>
      <c r="C274" s="12" t="s">
        <v>116</v>
      </c>
      <c r="D274" s="20">
        <v>5300</v>
      </c>
      <c r="E274" s="20" t="e">
        <f>VLOOKUP(F274,dialColor!$A$2:$B$9,2,FALSE)</f>
        <v>#N/A</v>
      </c>
      <c r="F274" s="8" t="s">
        <v>328</v>
      </c>
      <c r="G274" s="8">
        <f>VLOOKUP(H274,date!$A$2:$B$31,2,FALSE)</f>
        <v>28</v>
      </c>
      <c r="H274" s="12">
        <v>2021</v>
      </c>
      <c r="I274" s="8">
        <v>0</v>
      </c>
      <c r="J274" s="8">
        <v>0</v>
      </c>
      <c r="K274" s="8">
        <f>+VLOOKUP(L274,caseMaterial!$A$2:$B$15,2,0)</f>
        <v>1</v>
      </c>
      <c r="L274" s="8" t="s">
        <v>17</v>
      </c>
      <c r="M274" s="8" t="e">
        <f>VLOOKUP(N274,strapMaterial!$A$2:$B$14,2,FALSE)</f>
        <v>#N/A</v>
      </c>
      <c r="N274" s="8" t="s">
        <v>325</v>
      </c>
      <c r="O274" s="8">
        <f>VLOOKUP(P274,movement!$A$2:$B$5,2,FALSE)</f>
        <v>2</v>
      </c>
      <c r="P274" s="8" t="s">
        <v>329</v>
      </c>
      <c r="Q274" s="8" t="e">
        <f>VLOOKUP(R274,waterResistance!$A$2:$B$13,2,FALSE)</f>
        <v>#N/A</v>
      </c>
      <c r="R274" s="8" t="s">
        <v>327</v>
      </c>
      <c r="S274" s="21" t="s">
        <v>28</v>
      </c>
      <c r="T274" s="23">
        <v>45110</v>
      </c>
      <c r="U274" s="21">
        <f>VLOOKUP(V274,bandWidth!$A$2:$B$15,2,FALSE)</f>
        <v>10</v>
      </c>
      <c r="V274" s="8">
        <v>23</v>
      </c>
      <c r="W274" s="8" t="e">
        <f>VLOOKUP(X274,dialMaterial!$A$2:$B$5,2,FALSE)</f>
        <v>#N/A</v>
      </c>
      <c r="X274" s="8" t="s">
        <v>319</v>
      </c>
    </row>
    <row r="275" customHeight="1" spans="1:24">
      <c r="A275">
        <f>VLOOKUP(B275,brand!$A$2:$B$38,2,FALSE)</f>
        <v>4</v>
      </c>
      <c r="B275" s="8" t="s">
        <v>36</v>
      </c>
      <c r="C275" s="12" t="s">
        <v>94</v>
      </c>
      <c r="D275" s="20">
        <v>3850</v>
      </c>
      <c r="E275" s="20" t="e">
        <f>VLOOKUP(F275,dialColor!$A$2:$B$9,2,FALSE)</f>
        <v>#N/A</v>
      </c>
      <c r="F275" s="8" t="s">
        <v>337</v>
      </c>
      <c r="G275" s="8">
        <f>VLOOKUP(H275,date!$A$2:$B$31,2,FALSE)</f>
        <v>2</v>
      </c>
      <c r="H275" s="12">
        <v>1996</v>
      </c>
      <c r="I275" s="8">
        <v>0</v>
      </c>
      <c r="J275" s="8">
        <v>1</v>
      </c>
      <c r="K275" s="8">
        <f>+VLOOKUP(L275,caseMaterial!$A$2:$B$15,2,0)</f>
        <v>1</v>
      </c>
      <c r="L275" s="8" t="s">
        <v>17</v>
      </c>
      <c r="M275" s="8" t="e">
        <f>VLOOKUP(N275,strapMaterial!$A$2:$B$14,2,FALSE)</f>
        <v>#N/A</v>
      </c>
      <c r="N275" s="8" t="s">
        <v>322</v>
      </c>
      <c r="O275" s="8">
        <f>VLOOKUP(P275,movement!$A$2:$B$5,2,FALSE)</f>
        <v>1</v>
      </c>
      <c r="P275" s="8" t="s">
        <v>317</v>
      </c>
      <c r="Q275" s="8" t="e">
        <f>VLOOKUP(R275,waterResistance!$A$2:$B$13,2,FALSE)</f>
        <v>#N/A</v>
      </c>
      <c r="R275" s="8" t="s">
        <v>347</v>
      </c>
      <c r="S275" s="21">
        <v>42</v>
      </c>
      <c r="T275" s="21" t="s">
        <v>213</v>
      </c>
      <c r="U275" s="21">
        <f>VLOOKUP(V275,bandWidth!$A$2:$B$15,2,FALSE)</f>
        <v>6</v>
      </c>
      <c r="V275" s="8">
        <v>20</v>
      </c>
      <c r="W275" s="8" t="e">
        <f>VLOOKUP(X275,dialMaterial!$A$2:$B$5,2,FALSE)</f>
        <v>#N/A</v>
      </c>
      <c r="X275" s="8" t="s">
        <v>319</v>
      </c>
    </row>
    <row r="276" customHeight="1" spans="1:24">
      <c r="A276">
        <f>VLOOKUP(B276,brand!$A$2:$B$38,2,FALSE)</f>
        <v>32</v>
      </c>
      <c r="B276" s="8" t="s">
        <v>154</v>
      </c>
      <c r="C276" s="12" t="s">
        <v>214</v>
      </c>
      <c r="D276" s="20">
        <v>25800</v>
      </c>
      <c r="E276" s="20" t="e">
        <f>VLOOKUP(F276,dialColor!$A$2:$B$9,2,FALSE)</f>
        <v>#N/A</v>
      </c>
      <c r="F276" s="8" t="s">
        <v>328</v>
      </c>
      <c r="G276" s="8">
        <f>VLOOKUP(H276,date!$A$2:$B$31,2,FALSE)</f>
        <v>22</v>
      </c>
      <c r="H276" s="12">
        <v>2015</v>
      </c>
      <c r="I276" s="8">
        <v>0</v>
      </c>
      <c r="J276" s="8">
        <v>1</v>
      </c>
      <c r="K276" s="8">
        <f>+VLOOKUP(L276,caseMaterial!$A$2:$B$15,2,0)</f>
        <v>7</v>
      </c>
      <c r="L276" s="8" t="s">
        <v>201</v>
      </c>
      <c r="M276" s="8" t="e">
        <f>VLOOKUP(N276,strapMaterial!$A$2:$B$14,2,FALSE)</f>
        <v>#N/A</v>
      </c>
      <c r="N276" s="8" t="s">
        <v>325</v>
      </c>
      <c r="O276" s="8">
        <f>VLOOKUP(P276,movement!$A$2:$B$5,2,FALSE)</f>
        <v>1</v>
      </c>
      <c r="P276" s="8" t="s">
        <v>317</v>
      </c>
      <c r="Q276" s="8" t="e">
        <f>VLOOKUP(R276,waterResistance!$A$2:$B$13,2,FALSE)</f>
        <v>#N/A</v>
      </c>
      <c r="R276" s="8" t="s">
        <v>327</v>
      </c>
      <c r="S276" s="21">
        <v>39</v>
      </c>
      <c r="T276" s="23">
        <v>45163</v>
      </c>
      <c r="U276" s="21">
        <f>VLOOKUP(V276,bandWidth!$A$2:$B$15,2,FALSE)</f>
        <v>6</v>
      </c>
      <c r="V276" s="8">
        <v>20</v>
      </c>
      <c r="W276" s="8" t="e">
        <f>VLOOKUP(X276,dialMaterial!$A$2:$B$5,2,FALSE)</f>
        <v>#N/A</v>
      </c>
      <c r="X276" s="8" t="s">
        <v>319</v>
      </c>
    </row>
    <row r="277" customHeight="1" spans="1:24">
      <c r="A277">
        <f>VLOOKUP(B277,brand!$A$2:$B$38,2,FALSE)</f>
        <v>19</v>
      </c>
      <c r="B277" s="8" t="s">
        <v>101</v>
      </c>
      <c r="C277" s="12" t="s">
        <v>102</v>
      </c>
      <c r="D277" s="20">
        <v>4100</v>
      </c>
      <c r="E277" s="20" t="e">
        <f>VLOOKUP(F277,dialColor!$A$2:$B$9,2,FALSE)</f>
        <v>#N/A</v>
      </c>
      <c r="F277" s="8" t="s">
        <v>315</v>
      </c>
      <c r="G277" s="8">
        <f>VLOOKUP(H277,date!$A$2:$B$31,2,FALSE)</f>
        <v>30</v>
      </c>
      <c r="H277" s="12">
        <v>2023</v>
      </c>
      <c r="I277" s="8">
        <v>1</v>
      </c>
      <c r="J277" s="8">
        <v>0</v>
      </c>
      <c r="K277" s="8">
        <f>+VLOOKUP(L277,caseMaterial!$A$2:$B$15,2,0)</f>
        <v>1</v>
      </c>
      <c r="L277" s="8" t="s">
        <v>17</v>
      </c>
      <c r="M277" s="8" t="e">
        <f>VLOOKUP(N277,strapMaterial!$A$2:$B$14,2,FALSE)</f>
        <v>#N/A</v>
      </c>
      <c r="N277" s="8" t="s">
        <v>345</v>
      </c>
      <c r="O277" s="8">
        <f>VLOOKUP(P277,movement!$A$2:$B$5,2,FALSE)</f>
        <v>1</v>
      </c>
      <c r="P277" s="8" t="s">
        <v>317</v>
      </c>
      <c r="Q277" s="8" t="e">
        <f>VLOOKUP(R277,waterResistance!$A$2:$B$13,2,FALSE)</f>
        <v>#N/A</v>
      </c>
      <c r="R277" s="8" t="s">
        <v>331</v>
      </c>
      <c r="S277" s="21">
        <v>41</v>
      </c>
      <c r="T277" s="23">
        <v>45239</v>
      </c>
      <c r="U277" s="21">
        <f>VLOOKUP(V277,bandWidth!$A$2:$B$15,2,FALSE)</f>
        <v>9</v>
      </c>
      <c r="V277" s="8">
        <v>22</v>
      </c>
      <c r="W277" s="8" t="e">
        <f>VLOOKUP(X277,dialMaterial!$A$2:$B$5,2,FALSE)</f>
        <v>#N/A</v>
      </c>
      <c r="X277" s="8" t="s">
        <v>319</v>
      </c>
    </row>
    <row r="278" customHeight="1" spans="1:24">
      <c r="A278">
        <f>VLOOKUP(B278,brand!$A$2:$B$38,2,FALSE)</f>
        <v>22</v>
      </c>
      <c r="B278" s="8" t="s">
        <v>125</v>
      </c>
      <c r="C278" s="12" t="s">
        <v>126</v>
      </c>
      <c r="D278" s="20">
        <v>12900</v>
      </c>
      <c r="E278" s="20" t="e">
        <f>VLOOKUP(F278,dialColor!$A$2:$B$9,2,FALSE)</f>
        <v>#N/A</v>
      </c>
      <c r="F278" s="8" t="s">
        <v>315</v>
      </c>
      <c r="G278" s="8">
        <f>VLOOKUP(H278,date!$A$2:$B$31,2,FALSE)</f>
        <v>7</v>
      </c>
      <c r="H278" s="12">
        <v>2001</v>
      </c>
      <c r="I278" s="8">
        <v>0</v>
      </c>
      <c r="J278" s="8">
        <v>1</v>
      </c>
      <c r="K278" s="8">
        <f>+VLOOKUP(L278,caseMaterial!$A$2:$B$15,2,0)</f>
        <v>1</v>
      </c>
      <c r="L278" s="8" t="s">
        <v>17</v>
      </c>
      <c r="M278" s="8" t="e">
        <f>VLOOKUP(N278,strapMaterial!$A$2:$B$14,2,FALSE)</f>
        <v>#N/A</v>
      </c>
      <c r="N278" s="8" t="s">
        <v>322</v>
      </c>
      <c r="O278" s="8">
        <f>VLOOKUP(P278,movement!$A$2:$B$5,2,FALSE)</f>
        <v>1</v>
      </c>
      <c r="P278" s="8" t="s">
        <v>317</v>
      </c>
      <c r="Q278" s="8" t="e">
        <f>VLOOKUP(R278,waterResistance!$A$2:$B$13,2,FALSE)</f>
        <v>#N/A</v>
      </c>
      <c r="R278" s="8" t="s">
        <v>318</v>
      </c>
      <c r="S278" s="21">
        <v>45</v>
      </c>
      <c r="T278" s="21" t="s">
        <v>139</v>
      </c>
      <c r="U278" s="21">
        <f>VLOOKUP(V278,bandWidth!$A$2:$B$15,2,FALSE)</f>
        <v>10</v>
      </c>
      <c r="V278" s="8">
        <v>23</v>
      </c>
      <c r="W278" s="8" t="e">
        <f>VLOOKUP(X278,dialMaterial!$A$2:$B$5,2,FALSE)</f>
        <v>#N/A</v>
      </c>
      <c r="X278" s="8" t="s">
        <v>319</v>
      </c>
    </row>
    <row r="279" customHeight="1" spans="1:24">
      <c r="A279">
        <f>VLOOKUP(B279,brand!$A$2:$B$38,2,FALSE)</f>
        <v>20</v>
      </c>
      <c r="B279" s="8" t="s">
        <v>105</v>
      </c>
      <c r="C279" s="12" t="s">
        <v>122</v>
      </c>
      <c r="D279" s="20">
        <v>6900</v>
      </c>
      <c r="E279" s="20" t="e">
        <f>VLOOKUP(F279,dialColor!$A$2:$B$9,2,FALSE)</f>
        <v>#N/A</v>
      </c>
      <c r="F279" s="8" t="s">
        <v>337</v>
      </c>
      <c r="G279" s="8">
        <f>VLOOKUP(H279,date!$A$2:$B$31,2,FALSE)</f>
        <v>17</v>
      </c>
      <c r="H279" s="12">
        <v>2011</v>
      </c>
      <c r="I279" s="8">
        <v>0</v>
      </c>
      <c r="J279" s="8">
        <v>1</v>
      </c>
      <c r="K279" s="8">
        <f>+VLOOKUP(L279,caseMaterial!$A$2:$B$15,2,0)</f>
        <v>1</v>
      </c>
      <c r="L279" s="8" t="s">
        <v>17</v>
      </c>
      <c r="M279" s="8" t="e">
        <f>VLOOKUP(N279,strapMaterial!$A$2:$B$14,2,FALSE)</f>
        <v>#N/A</v>
      </c>
      <c r="N279" s="8" t="s">
        <v>325</v>
      </c>
      <c r="O279" s="8">
        <f>VLOOKUP(P279,movement!$A$2:$B$5,2,FALSE)</f>
        <v>1</v>
      </c>
      <c r="P279" s="8" t="s">
        <v>317</v>
      </c>
      <c r="Q279" s="8" t="e">
        <f>VLOOKUP(R279,waterResistance!$A$2:$B$13,2,FALSE)</f>
        <v>#N/A</v>
      </c>
      <c r="R279" s="8" t="s">
        <v>327</v>
      </c>
      <c r="S279" s="21">
        <v>41</v>
      </c>
      <c r="T279" s="23">
        <v>45263</v>
      </c>
      <c r="U279" s="21">
        <f>VLOOKUP(V279,bandWidth!$A$2:$B$15,2,FALSE)</f>
        <v>9</v>
      </c>
      <c r="V279" s="8">
        <v>22</v>
      </c>
      <c r="W279" s="8" t="e">
        <f>VLOOKUP(X279,dialMaterial!$A$2:$B$5,2,FALSE)</f>
        <v>#N/A</v>
      </c>
      <c r="X279" s="8" t="s">
        <v>319</v>
      </c>
    </row>
    <row r="280" customHeight="1" spans="1:24">
      <c r="A280">
        <f>VLOOKUP(B280,brand!$A$2:$B$38,2,FALSE)</f>
        <v>17</v>
      </c>
      <c r="B280" s="8" t="s">
        <v>87</v>
      </c>
      <c r="C280" s="12" t="s">
        <v>88</v>
      </c>
      <c r="D280" s="20">
        <v>19800</v>
      </c>
      <c r="E280" s="20" t="e">
        <f>VLOOKUP(F280,dialColor!$A$2:$B$9,2,FALSE)</f>
        <v>#N/A</v>
      </c>
      <c r="F280" s="8" t="s">
        <v>337</v>
      </c>
      <c r="G280" s="8">
        <f>VLOOKUP(H280,date!$A$2:$B$31,2,FALSE)</f>
        <v>19</v>
      </c>
      <c r="H280" s="12">
        <v>2012</v>
      </c>
      <c r="I280" s="8">
        <v>1</v>
      </c>
      <c r="J280" s="8">
        <v>1</v>
      </c>
      <c r="K280" s="8">
        <f>+VLOOKUP(L280,caseMaterial!$A$2:$B$15,2,0)</f>
        <v>1</v>
      </c>
      <c r="L280" s="8" t="s">
        <v>17</v>
      </c>
      <c r="M280" s="8" t="e">
        <f>VLOOKUP(N280,strapMaterial!$A$2:$B$14,2,FALSE)</f>
        <v>#N/A</v>
      </c>
      <c r="N280" s="8" t="s">
        <v>322</v>
      </c>
      <c r="O280" s="8">
        <f>VLOOKUP(P280,movement!$A$2:$B$5,2,FALSE)</f>
        <v>1</v>
      </c>
      <c r="P280" s="8" t="s">
        <v>317</v>
      </c>
      <c r="Q280" s="8" t="e">
        <f>VLOOKUP(R280,waterResistance!$A$2:$B$13,2,FALSE)</f>
        <v>#N/A</v>
      </c>
      <c r="R280" s="8" t="s">
        <v>336</v>
      </c>
      <c r="S280" s="21">
        <v>41</v>
      </c>
      <c r="T280" s="21">
        <v>11</v>
      </c>
      <c r="U280" s="21">
        <f>VLOOKUP(V280,bandWidth!$A$2:$B$15,2,FALSE)</f>
        <v>9</v>
      </c>
      <c r="V280" s="8">
        <v>22</v>
      </c>
      <c r="W280" s="8" t="e">
        <f>VLOOKUP(X280,dialMaterial!$A$2:$B$5,2,FALSE)</f>
        <v>#N/A</v>
      </c>
      <c r="X280" s="8" t="s">
        <v>319</v>
      </c>
    </row>
    <row r="281" customHeight="1" spans="1:24">
      <c r="A281">
        <f>VLOOKUP(B281,brand!$A$2:$B$38,2,FALSE)</f>
        <v>1</v>
      </c>
      <c r="B281" s="8" t="s">
        <v>14</v>
      </c>
      <c r="C281" s="12" t="s">
        <v>117</v>
      </c>
      <c r="D281" s="20">
        <v>8100</v>
      </c>
      <c r="E281" s="20" t="e">
        <f>VLOOKUP(F281,dialColor!$A$2:$B$9,2,FALSE)</f>
        <v>#N/A</v>
      </c>
      <c r="F281" s="8" t="s">
        <v>315</v>
      </c>
      <c r="G281" s="8">
        <f>VLOOKUP(H281,date!$A$2:$B$31,2,FALSE)</f>
        <v>17</v>
      </c>
      <c r="H281" s="12">
        <v>2011</v>
      </c>
      <c r="I281" s="8">
        <v>0</v>
      </c>
      <c r="J281" s="8">
        <v>0</v>
      </c>
      <c r="K281" s="8">
        <f>+VLOOKUP(L281,caseMaterial!$A$2:$B$15,2,0)</f>
        <v>1</v>
      </c>
      <c r="L281" s="8" t="s">
        <v>17</v>
      </c>
      <c r="M281" s="8" t="e">
        <f>VLOOKUP(N281,strapMaterial!$A$2:$B$14,2,FALSE)</f>
        <v>#N/A</v>
      </c>
      <c r="N281" s="8" t="s">
        <v>316</v>
      </c>
      <c r="O281" s="8">
        <f>VLOOKUP(P281,movement!$A$2:$B$5,2,FALSE)</f>
        <v>1</v>
      </c>
      <c r="P281" s="8" t="s">
        <v>317</v>
      </c>
      <c r="Q281" s="8" t="e">
        <f>VLOOKUP(R281,waterResistance!$A$2:$B$13,2,FALSE)</f>
        <v>#N/A</v>
      </c>
      <c r="R281" s="8" t="s">
        <v>326</v>
      </c>
      <c r="S281" s="21">
        <v>36</v>
      </c>
      <c r="T281" s="21">
        <v>12</v>
      </c>
      <c r="U281" s="21">
        <f>VLOOKUP(V281,bandWidth!$A$2:$B$15,2,FALSE)</f>
        <v>6</v>
      </c>
      <c r="V281" s="8">
        <v>20</v>
      </c>
      <c r="W281" s="8" t="e">
        <f>VLOOKUP(X281,dialMaterial!$A$2:$B$5,2,FALSE)</f>
        <v>#N/A</v>
      </c>
      <c r="X281" s="8" t="s">
        <v>319</v>
      </c>
    </row>
    <row r="282" customHeight="1" spans="1:24">
      <c r="A282">
        <f>VLOOKUP(B282,brand!$A$2:$B$38,2,FALSE)</f>
        <v>1</v>
      </c>
      <c r="B282" s="8" t="s">
        <v>14</v>
      </c>
      <c r="C282" s="12" t="s">
        <v>117</v>
      </c>
      <c r="D282" s="20">
        <v>6500</v>
      </c>
      <c r="E282" s="20" t="e">
        <f>VLOOKUP(F282,dialColor!$A$2:$B$9,2,FALSE)</f>
        <v>#N/A</v>
      </c>
      <c r="F282" s="8" t="s">
        <v>315</v>
      </c>
      <c r="G282" s="8">
        <f>VLOOKUP(H282,date!$A$2:$B$31,2,FALSE)</f>
        <v>3</v>
      </c>
      <c r="H282" s="12">
        <v>1997</v>
      </c>
      <c r="I282" s="8">
        <v>1</v>
      </c>
      <c r="J282" s="8">
        <v>0</v>
      </c>
      <c r="K282" s="8">
        <f>+VLOOKUP(L282,caseMaterial!$A$2:$B$15,2,0)</f>
        <v>1</v>
      </c>
      <c r="L282" s="8" t="s">
        <v>17</v>
      </c>
      <c r="M282" s="8" t="e">
        <f>VLOOKUP(N282,strapMaterial!$A$2:$B$14,2,FALSE)</f>
        <v>#N/A</v>
      </c>
      <c r="N282" s="8" t="s">
        <v>316</v>
      </c>
      <c r="O282" s="8">
        <f>VLOOKUP(P282,movement!$A$2:$B$5,2,FALSE)</f>
        <v>1</v>
      </c>
      <c r="P282" s="8" t="s">
        <v>317</v>
      </c>
      <c r="Q282" s="8" t="e">
        <f>VLOOKUP(R282,waterResistance!$A$2:$B$13,2,FALSE)</f>
        <v>#N/A</v>
      </c>
      <c r="R282" s="8" t="s">
        <v>326</v>
      </c>
      <c r="S282" s="21">
        <v>36</v>
      </c>
      <c r="T282" s="23">
        <v>45265</v>
      </c>
      <c r="U282" s="21">
        <f>VLOOKUP(V282,bandWidth!$A$2:$B$15,2,FALSE)</f>
        <v>6</v>
      </c>
      <c r="V282" s="8">
        <v>20</v>
      </c>
      <c r="W282" s="8" t="e">
        <f>VLOOKUP(X282,dialMaterial!$A$2:$B$5,2,FALSE)</f>
        <v>#N/A</v>
      </c>
      <c r="X282" s="8" t="s">
        <v>319</v>
      </c>
    </row>
    <row r="283" customHeight="1" spans="1:24">
      <c r="A283">
        <f>VLOOKUP(B283,brand!$A$2:$B$38,2,FALSE)</f>
        <v>2</v>
      </c>
      <c r="B283" s="8" t="s">
        <v>22</v>
      </c>
      <c r="C283" s="12" t="s">
        <v>119</v>
      </c>
      <c r="D283" s="20">
        <v>5400</v>
      </c>
      <c r="E283" s="20" t="e">
        <f>VLOOKUP(F283,dialColor!$A$2:$B$9,2,FALSE)</f>
        <v>#N/A</v>
      </c>
      <c r="F283" s="8" t="s">
        <v>315</v>
      </c>
      <c r="G283" s="8">
        <f>VLOOKUP(H283,date!$A$2:$B$31,2,FALSE)</f>
        <v>21</v>
      </c>
      <c r="H283" s="12">
        <v>2014</v>
      </c>
      <c r="I283" s="8">
        <v>1</v>
      </c>
      <c r="J283" s="8">
        <v>0</v>
      </c>
      <c r="K283" s="8">
        <f>+VLOOKUP(L283,caseMaterial!$A$2:$B$15,2,0)</f>
        <v>1</v>
      </c>
      <c r="L283" s="8" t="s">
        <v>17</v>
      </c>
      <c r="M283" s="8" t="e">
        <f>VLOOKUP(N283,strapMaterial!$A$2:$B$14,2,FALSE)</f>
        <v>#N/A</v>
      </c>
      <c r="N283" s="8" t="s">
        <v>316</v>
      </c>
      <c r="O283" s="8">
        <f>VLOOKUP(P283,movement!$A$2:$B$5,2,FALSE)</f>
        <v>3</v>
      </c>
      <c r="P283" s="8" t="s">
        <v>330</v>
      </c>
      <c r="Q283" s="8" t="e">
        <f>VLOOKUP(R283,waterResistance!$A$2:$B$13,2,FALSE)</f>
        <v>#N/A</v>
      </c>
      <c r="R283" s="8" t="s">
        <v>335</v>
      </c>
      <c r="S283" s="21">
        <v>42</v>
      </c>
      <c r="T283" s="21" t="s">
        <v>120</v>
      </c>
      <c r="U283" s="21">
        <f>VLOOKUP(V283,bandWidth!$A$2:$B$15,2,FALSE)</f>
        <v>6</v>
      </c>
      <c r="V283" s="8">
        <v>20</v>
      </c>
      <c r="W283" s="8">
        <f>VLOOKUP(X283,dialMaterial!$A$2:$B$5,2,FALSE)</f>
        <v>2</v>
      </c>
      <c r="X283" s="8" t="s">
        <v>121</v>
      </c>
    </row>
    <row r="284" customHeight="1" spans="1:24">
      <c r="A284">
        <f>VLOOKUP(B284,brand!$A$2:$B$38,2,FALSE)</f>
        <v>32</v>
      </c>
      <c r="B284" s="8" t="s">
        <v>154</v>
      </c>
      <c r="C284" s="12" t="s">
        <v>155</v>
      </c>
      <c r="D284" s="20">
        <v>44000</v>
      </c>
      <c r="E284" s="20" t="e">
        <f>VLOOKUP(F284,dialColor!$A$2:$B$9,2,FALSE)</f>
        <v>#N/A</v>
      </c>
      <c r="F284" s="8" t="s">
        <v>337</v>
      </c>
      <c r="G284" s="8">
        <f>VLOOKUP(H284,date!$A$2:$B$31,2,FALSE)</f>
        <v>29</v>
      </c>
      <c r="H284" s="12">
        <v>2022</v>
      </c>
      <c r="I284" s="8">
        <v>1</v>
      </c>
      <c r="J284" s="8">
        <v>0</v>
      </c>
      <c r="K284" s="8">
        <f>+VLOOKUP(L284,caseMaterial!$A$2:$B$15,2,0)</f>
        <v>1</v>
      </c>
      <c r="L284" s="8" t="s">
        <v>17</v>
      </c>
      <c r="M284" s="8" t="e">
        <f>VLOOKUP(N284,strapMaterial!$A$2:$B$14,2,FALSE)</f>
        <v>#N/A</v>
      </c>
      <c r="N284" s="8" t="s">
        <v>316</v>
      </c>
      <c r="O284" s="8">
        <f>VLOOKUP(P284,movement!$A$2:$B$5,2,FALSE)</f>
        <v>1</v>
      </c>
      <c r="P284" s="8" t="s">
        <v>317</v>
      </c>
      <c r="Q284" s="8" t="e">
        <f>VLOOKUP(R284,waterResistance!$A$2:$B$13,2,FALSE)</f>
        <v>#N/A</v>
      </c>
      <c r="R284" s="8" t="s">
        <v>344</v>
      </c>
      <c r="S284" s="21" t="s">
        <v>157</v>
      </c>
      <c r="T284" s="23">
        <v>45141</v>
      </c>
      <c r="U284" s="21">
        <f>VLOOKUP(V284,bandWidth!$A$2:$B$15,2,FALSE)</f>
        <v>6</v>
      </c>
      <c r="V284" s="8">
        <v>20</v>
      </c>
      <c r="W284" s="8" t="e">
        <f>VLOOKUP(X284,dialMaterial!$A$2:$B$5,2,FALSE)</f>
        <v>#N/A</v>
      </c>
      <c r="X284" s="8" t="s">
        <v>319</v>
      </c>
    </row>
    <row r="285" customHeight="1" spans="1:24">
      <c r="A285">
        <f>VLOOKUP(B285,brand!$A$2:$B$38,2,FALSE)</f>
        <v>5</v>
      </c>
      <c r="B285" s="8" t="s">
        <v>41</v>
      </c>
      <c r="C285" s="12" t="s">
        <v>211</v>
      </c>
      <c r="D285" s="20">
        <v>13200</v>
      </c>
      <c r="E285" s="20" t="e">
        <f>VLOOKUP(F285,dialColor!$A$2:$B$9,2,FALSE)</f>
        <v>#N/A</v>
      </c>
      <c r="F285" s="8" t="s">
        <v>328</v>
      </c>
      <c r="G285" s="8">
        <f>VLOOKUP(H285,date!$A$2:$B$31,2,FALSE)</f>
        <v>26</v>
      </c>
      <c r="H285" s="12">
        <v>2019</v>
      </c>
      <c r="I285" s="8">
        <v>1</v>
      </c>
      <c r="J285" s="8">
        <v>1</v>
      </c>
      <c r="K285" s="8">
        <f>+VLOOKUP(L285,caseMaterial!$A$2:$B$15,2,0)</f>
        <v>5</v>
      </c>
      <c r="L285" s="8" t="s">
        <v>132</v>
      </c>
      <c r="M285" s="8" t="e">
        <f>VLOOKUP(N285,strapMaterial!$A$2:$B$14,2,FALSE)</f>
        <v>#N/A</v>
      </c>
      <c r="N285" s="8" t="s">
        <v>325</v>
      </c>
      <c r="O285" s="8">
        <f>VLOOKUP(P285,movement!$A$2:$B$5,2,FALSE)</f>
        <v>1</v>
      </c>
      <c r="P285" s="8" t="s">
        <v>317</v>
      </c>
      <c r="Q285" s="8" t="e">
        <f>VLOOKUP(R285,waterResistance!$A$2:$B$13,2,FALSE)</f>
        <v>#N/A</v>
      </c>
      <c r="R285" s="8" t="s">
        <v>327</v>
      </c>
      <c r="S285" s="21">
        <v>33</v>
      </c>
      <c r="T285" s="21" t="s">
        <v>212</v>
      </c>
      <c r="U285" s="21">
        <f>VLOOKUP(V285,bandWidth!$A$2:$B$15,2,FALSE)</f>
        <v>4</v>
      </c>
      <c r="V285" s="8">
        <v>18</v>
      </c>
      <c r="W285" s="8" t="e">
        <f>VLOOKUP(X285,dialMaterial!$A$2:$B$5,2,FALSE)</f>
        <v>#N/A</v>
      </c>
      <c r="X285" s="8" t="s">
        <v>319</v>
      </c>
    </row>
    <row r="286" customHeight="1" spans="1:24">
      <c r="A286">
        <f>VLOOKUP(B286,brand!$A$2:$B$38,2,FALSE)</f>
        <v>31</v>
      </c>
      <c r="B286" s="8" t="s">
        <v>152</v>
      </c>
      <c r="C286" s="12" t="s">
        <v>153</v>
      </c>
      <c r="D286" s="20">
        <v>20200</v>
      </c>
      <c r="E286" s="20" t="e">
        <f>VLOOKUP(F286,dialColor!$A$2:$B$9,2,FALSE)</f>
        <v>#N/A</v>
      </c>
      <c r="F286" s="8" t="s">
        <v>337</v>
      </c>
      <c r="G286" s="8">
        <f>VLOOKUP(H286,date!$A$2:$B$31,2,FALSE)</f>
        <v>17</v>
      </c>
      <c r="H286" s="12">
        <v>2011</v>
      </c>
      <c r="I286" s="8">
        <v>1</v>
      </c>
      <c r="J286" s="8">
        <v>1</v>
      </c>
      <c r="K286" s="8">
        <f>+VLOOKUP(L286,caseMaterial!$A$2:$B$15,2,0)</f>
        <v>13</v>
      </c>
      <c r="L286" s="8" t="s">
        <v>266</v>
      </c>
      <c r="M286" s="8" t="e">
        <f>VLOOKUP(N286,strapMaterial!$A$2:$B$14,2,FALSE)</f>
        <v>#N/A</v>
      </c>
      <c r="N286" s="8" t="s">
        <v>322</v>
      </c>
      <c r="O286" s="8">
        <f>VLOOKUP(P286,movement!$A$2:$B$5,2,FALSE)</f>
        <v>1</v>
      </c>
      <c r="P286" s="8" t="s">
        <v>317</v>
      </c>
      <c r="Q286" s="8" t="e">
        <f>VLOOKUP(R286,waterResistance!$A$2:$B$13,2,FALSE)</f>
        <v>#N/A</v>
      </c>
      <c r="R286" s="8" t="s">
        <v>335</v>
      </c>
      <c r="S286" s="21">
        <v>42</v>
      </c>
      <c r="T286" s="23">
        <v>45204</v>
      </c>
      <c r="U286" s="21">
        <f>VLOOKUP(V286,bandWidth!$A$2:$B$15,2,FALSE)</f>
        <v>9</v>
      </c>
      <c r="V286" s="8">
        <v>22</v>
      </c>
      <c r="W286" s="8" t="e">
        <f>VLOOKUP(X286,dialMaterial!$A$2:$B$5,2,FALSE)</f>
        <v>#N/A</v>
      </c>
      <c r="X286" s="8" t="s">
        <v>319</v>
      </c>
    </row>
    <row r="287" customHeight="1" spans="1:24">
      <c r="A287">
        <f>VLOOKUP(B287,brand!$A$2:$B$38,2,FALSE)</f>
        <v>16</v>
      </c>
      <c r="B287" s="8" t="s">
        <v>83</v>
      </c>
      <c r="C287" s="12" t="s">
        <v>84</v>
      </c>
      <c r="D287" s="20">
        <v>24800</v>
      </c>
      <c r="E287" s="20" t="e">
        <f>VLOOKUP(F287,dialColor!$A$2:$B$9,2,FALSE)</f>
        <v>#N/A</v>
      </c>
      <c r="F287" s="8" t="s">
        <v>337</v>
      </c>
      <c r="G287" s="8">
        <f>VLOOKUP(H287,date!$A$2:$B$31,2,FALSE)</f>
        <v>6</v>
      </c>
      <c r="H287" s="12">
        <v>2000</v>
      </c>
      <c r="I287" s="8">
        <v>0</v>
      </c>
      <c r="J287" s="8">
        <v>0</v>
      </c>
      <c r="K287" s="8">
        <f>+VLOOKUP(L287,caseMaterial!$A$2:$B$15,2,0)</f>
        <v>1</v>
      </c>
      <c r="L287" s="8" t="s">
        <v>17</v>
      </c>
      <c r="M287" s="8" t="e">
        <f>VLOOKUP(N287,strapMaterial!$A$2:$B$14,2,FALSE)</f>
        <v>#N/A</v>
      </c>
      <c r="N287" s="8" t="s">
        <v>316</v>
      </c>
      <c r="O287" s="8">
        <f>VLOOKUP(P287,movement!$A$2:$B$5,2,FALSE)</f>
        <v>1</v>
      </c>
      <c r="P287" s="8" t="s">
        <v>317</v>
      </c>
      <c r="Q287" s="8" t="e">
        <f>VLOOKUP(R287,waterResistance!$A$2:$B$13,2,FALSE)</f>
        <v>#N/A</v>
      </c>
      <c r="R287" s="8" t="s">
        <v>335</v>
      </c>
      <c r="S287" s="21">
        <v>41</v>
      </c>
      <c r="T287" s="23">
        <v>45203</v>
      </c>
      <c r="U287" s="21">
        <f>VLOOKUP(V287,bandWidth!$A$2:$B$15,2,FALSE)</f>
        <v>6</v>
      </c>
      <c r="V287" s="8">
        <v>20</v>
      </c>
      <c r="W287" s="8" t="e">
        <f>VLOOKUP(X287,dialMaterial!$A$2:$B$5,2,FALSE)</f>
        <v>#N/A</v>
      </c>
      <c r="X287" s="8" t="s">
        <v>319</v>
      </c>
    </row>
    <row r="288" customHeight="1" spans="1:24">
      <c r="A288">
        <f>VLOOKUP(B288,brand!$A$2:$B$38,2,FALSE)</f>
        <v>20</v>
      </c>
      <c r="B288" s="8" t="s">
        <v>105</v>
      </c>
      <c r="C288" s="12" t="s">
        <v>106</v>
      </c>
      <c r="D288" s="20">
        <v>4800</v>
      </c>
      <c r="E288" s="20" t="e">
        <f>VLOOKUP(F288,dialColor!$A$2:$B$9,2,FALSE)</f>
        <v>#N/A</v>
      </c>
      <c r="F288" s="8" t="s">
        <v>315</v>
      </c>
      <c r="G288" s="8">
        <f>VLOOKUP(H288,date!$A$2:$B$31,2,FALSE)</f>
        <v>28</v>
      </c>
      <c r="H288" s="12">
        <v>2021</v>
      </c>
      <c r="I288" s="8">
        <v>0</v>
      </c>
      <c r="J288" s="8">
        <v>1</v>
      </c>
      <c r="K288" s="8">
        <f>+VLOOKUP(L288,caseMaterial!$A$2:$B$15,2,0)</f>
        <v>1</v>
      </c>
      <c r="L288" s="8" t="s">
        <v>17</v>
      </c>
      <c r="M288" s="8" t="e">
        <f>VLOOKUP(N288,strapMaterial!$A$2:$B$14,2,FALSE)</f>
        <v>#N/A</v>
      </c>
      <c r="N288" s="8" t="s">
        <v>325</v>
      </c>
      <c r="O288" s="8">
        <f>VLOOKUP(P288,movement!$A$2:$B$5,2,FALSE)</f>
        <v>1</v>
      </c>
      <c r="P288" s="8" t="s">
        <v>317</v>
      </c>
      <c r="Q288" s="8" t="e">
        <f>VLOOKUP(R288,waterResistance!$A$2:$B$13,2,FALSE)</f>
        <v>#N/A</v>
      </c>
      <c r="R288" s="8" t="s">
        <v>339</v>
      </c>
      <c r="S288" s="21">
        <v>41</v>
      </c>
      <c r="T288" s="23">
        <v>45268</v>
      </c>
      <c r="U288" s="21">
        <f>VLOOKUP(V288,bandWidth!$A$2:$B$15,2,FALSE)</f>
        <v>9</v>
      </c>
      <c r="V288" s="8">
        <v>22</v>
      </c>
      <c r="W288" s="8" t="e">
        <f>VLOOKUP(X288,dialMaterial!$A$2:$B$5,2,FALSE)</f>
        <v>#N/A</v>
      </c>
      <c r="X288" s="8" t="s">
        <v>319</v>
      </c>
    </row>
    <row r="289" customHeight="1" spans="1:24">
      <c r="A289">
        <f>VLOOKUP(B289,brand!$A$2:$B$38,2,FALSE)</f>
        <v>19</v>
      </c>
      <c r="B289" s="8" t="s">
        <v>101</v>
      </c>
      <c r="C289" s="12" t="s">
        <v>244</v>
      </c>
      <c r="D289" s="20">
        <v>4000</v>
      </c>
      <c r="E289" s="20" t="e">
        <f>VLOOKUP(F289,dialColor!$A$2:$B$9,2,FALSE)</f>
        <v>#N/A</v>
      </c>
      <c r="F289" s="8" t="s">
        <v>315</v>
      </c>
      <c r="G289" s="8">
        <f>VLOOKUP(H289,date!$A$2:$B$31,2,FALSE)</f>
        <v>17</v>
      </c>
      <c r="H289" s="12">
        <v>2011</v>
      </c>
      <c r="I289" s="8">
        <v>0</v>
      </c>
      <c r="J289" s="8">
        <v>1</v>
      </c>
      <c r="K289" s="8">
        <f>+VLOOKUP(L289,caseMaterial!$A$2:$B$15,2,0)</f>
        <v>1</v>
      </c>
      <c r="L289" s="8" t="s">
        <v>17</v>
      </c>
      <c r="M289" s="8" t="e">
        <f>VLOOKUP(N289,strapMaterial!$A$2:$B$14,2,FALSE)</f>
        <v>#N/A</v>
      </c>
      <c r="N289" s="8" t="s">
        <v>316</v>
      </c>
      <c r="O289" s="8">
        <f>VLOOKUP(P289,movement!$A$2:$B$5,2,FALSE)</f>
        <v>1</v>
      </c>
      <c r="P289" s="8" t="s">
        <v>317</v>
      </c>
      <c r="Q289" s="8" t="e">
        <f>VLOOKUP(R289,waterResistance!$A$2:$B$13,2,FALSE)</f>
        <v>#N/A</v>
      </c>
      <c r="R289" s="8" t="s">
        <v>331</v>
      </c>
      <c r="S289" s="21">
        <v>41</v>
      </c>
      <c r="T289" s="21" t="s">
        <v>93</v>
      </c>
      <c r="U289" s="21">
        <f>VLOOKUP(V289,bandWidth!$A$2:$B$15,2,FALSE)</f>
        <v>9</v>
      </c>
      <c r="V289" s="8">
        <v>22</v>
      </c>
      <c r="W289" s="8" t="e">
        <f>VLOOKUP(X289,dialMaterial!$A$2:$B$5,2,FALSE)</f>
        <v>#N/A</v>
      </c>
      <c r="X289" s="8" t="s">
        <v>319</v>
      </c>
    </row>
    <row r="290" customHeight="1" spans="1:24">
      <c r="A290">
        <f>VLOOKUP(B290,brand!$A$2:$B$38,2,FALSE)</f>
        <v>15</v>
      </c>
      <c r="B290" s="8" t="s">
        <v>78</v>
      </c>
      <c r="C290" s="12" t="s">
        <v>79</v>
      </c>
      <c r="D290" s="20">
        <v>22500</v>
      </c>
      <c r="E290" s="20" t="e">
        <f>VLOOKUP(F290,dialColor!$A$2:$B$9,2,FALSE)</f>
        <v>#N/A</v>
      </c>
      <c r="F290" s="8" t="s">
        <v>324</v>
      </c>
      <c r="G290" s="8">
        <f>VLOOKUP(H290,date!$A$2:$B$31,2,FALSE)</f>
        <v>30</v>
      </c>
      <c r="H290" s="12">
        <v>2023</v>
      </c>
      <c r="I290" s="8">
        <v>0</v>
      </c>
      <c r="J290" s="8">
        <v>0</v>
      </c>
      <c r="K290" s="8">
        <f>+VLOOKUP(L290,caseMaterial!$A$2:$B$15,2,0)</f>
        <v>3</v>
      </c>
      <c r="L290" s="8" t="s">
        <v>81</v>
      </c>
      <c r="M290" s="8" t="e">
        <f>VLOOKUP(N290,strapMaterial!$A$2:$B$14,2,FALSE)</f>
        <v>#N/A</v>
      </c>
      <c r="N290" s="8" t="s">
        <v>325</v>
      </c>
      <c r="O290" s="8">
        <f>VLOOKUP(P290,movement!$A$2:$B$5,2,FALSE)</f>
        <v>3</v>
      </c>
      <c r="P290" s="8" t="s">
        <v>330</v>
      </c>
      <c r="Q290" s="8" t="e">
        <f>VLOOKUP(R290,waterResistance!$A$2:$B$13,2,FALSE)</f>
        <v>#N/A</v>
      </c>
      <c r="R290" s="8" t="s">
        <v>327</v>
      </c>
      <c r="S290" s="21">
        <v>40</v>
      </c>
      <c r="T290" s="21" t="s">
        <v>267</v>
      </c>
      <c r="U290" s="21">
        <f>VLOOKUP(V290,bandWidth!$A$2:$B$15,2,FALSE)</f>
        <v>6</v>
      </c>
      <c r="V290" s="8">
        <v>20</v>
      </c>
      <c r="W290" s="8" t="e">
        <f>VLOOKUP(X290,dialMaterial!$A$2:$B$5,2,FALSE)</f>
        <v>#N/A</v>
      </c>
      <c r="X290" s="8" t="s">
        <v>319</v>
      </c>
    </row>
    <row r="291" customHeight="1" spans="1:24">
      <c r="A291">
        <f>VLOOKUP(B291,brand!$A$2:$B$38,2,FALSE)</f>
        <v>22</v>
      </c>
      <c r="B291" s="8" t="s">
        <v>125</v>
      </c>
      <c r="C291" s="12" t="s">
        <v>126</v>
      </c>
      <c r="D291" s="20">
        <v>12500</v>
      </c>
      <c r="E291" s="20" t="e">
        <f>VLOOKUP(F291,dialColor!$A$2:$B$9,2,FALSE)</f>
        <v>#N/A</v>
      </c>
      <c r="F291" s="8" t="s">
        <v>315</v>
      </c>
      <c r="G291" s="8">
        <f>VLOOKUP(H291,date!$A$2:$B$31,2,FALSE)</f>
        <v>1</v>
      </c>
      <c r="H291" s="12">
        <v>1995</v>
      </c>
      <c r="I291" s="8">
        <v>1</v>
      </c>
      <c r="J291" s="8">
        <v>0</v>
      </c>
      <c r="K291" s="8">
        <f>+VLOOKUP(L291,caseMaterial!$A$2:$B$15,2,0)</f>
        <v>1</v>
      </c>
      <c r="L291" s="8" t="s">
        <v>17</v>
      </c>
      <c r="M291" s="8" t="e">
        <f>VLOOKUP(N291,strapMaterial!$A$2:$B$14,2,FALSE)</f>
        <v>#N/A</v>
      </c>
      <c r="N291" s="8" t="s">
        <v>322</v>
      </c>
      <c r="O291" s="8">
        <f>VLOOKUP(P291,movement!$A$2:$B$5,2,FALSE)</f>
        <v>1</v>
      </c>
      <c r="P291" s="8" t="s">
        <v>317</v>
      </c>
      <c r="Q291" s="8" t="e">
        <f>VLOOKUP(R291,waterResistance!$A$2:$B$13,2,FALSE)</f>
        <v>#N/A</v>
      </c>
      <c r="R291" s="8" t="s">
        <v>318</v>
      </c>
      <c r="S291" s="21">
        <v>45</v>
      </c>
      <c r="T291" s="21" t="s">
        <v>128</v>
      </c>
      <c r="U291" s="21">
        <f>VLOOKUP(V291,bandWidth!$A$2:$B$15,2,FALSE)</f>
        <v>10</v>
      </c>
      <c r="V291" s="8">
        <v>23</v>
      </c>
      <c r="W291" s="8" t="e">
        <f>VLOOKUP(X291,dialMaterial!$A$2:$B$5,2,FALSE)</f>
        <v>#N/A</v>
      </c>
      <c r="X291" s="8" t="s">
        <v>319</v>
      </c>
    </row>
    <row r="292" customHeight="1" spans="1:24">
      <c r="A292">
        <f>VLOOKUP(B292,brand!$A$2:$B$38,2,FALSE)</f>
        <v>28</v>
      </c>
      <c r="B292" s="8" t="s">
        <v>144</v>
      </c>
      <c r="C292" s="12" t="s">
        <v>145</v>
      </c>
      <c r="D292" s="20">
        <v>6900</v>
      </c>
      <c r="E292" s="20" t="e">
        <f>VLOOKUP(F292,dialColor!$A$2:$B$9,2,FALSE)</f>
        <v>#N/A</v>
      </c>
      <c r="F292" s="8" t="s">
        <v>315</v>
      </c>
      <c r="G292" s="8">
        <f>VLOOKUP(H292,date!$A$2:$B$31,2,FALSE)</f>
        <v>10</v>
      </c>
      <c r="H292" s="12">
        <v>2004</v>
      </c>
      <c r="I292" s="8">
        <v>0</v>
      </c>
      <c r="J292" s="8">
        <v>0</v>
      </c>
      <c r="K292" s="8">
        <f>+VLOOKUP(L292,caseMaterial!$A$2:$B$15,2,0)</f>
        <v>1</v>
      </c>
      <c r="L292" s="8" t="s">
        <v>17</v>
      </c>
      <c r="M292" s="8" t="e">
        <f>VLOOKUP(N292,strapMaterial!$A$2:$B$14,2,FALSE)</f>
        <v>#N/A</v>
      </c>
      <c r="N292" s="8" t="s">
        <v>325</v>
      </c>
      <c r="O292" s="8">
        <f>VLOOKUP(P292,movement!$A$2:$B$5,2,FALSE)</f>
        <v>1</v>
      </c>
      <c r="P292" s="8" t="s">
        <v>317</v>
      </c>
      <c r="Q292" s="8" t="e">
        <f>VLOOKUP(R292,waterResistance!$A$2:$B$13,2,FALSE)</f>
        <v>#N/A</v>
      </c>
      <c r="R292" s="8" t="s">
        <v>335</v>
      </c>
      <c r="S292" s="21">
        <v>42</v>
      </c>
      <c r="T292" s="21" t="s">
        <v>175</v>
      </c>
      <c r="U292" s="21">
        <f>VLOOKUP(V292,bandWidth!$A$2:$B$15,2,FALSE)</f>
        <v>9</v>
      </c>
      <c r="V292" s="8">
        <v>22</v>
      </c>
      <c r="W292" s="8" t="e">
        <f>VLOOKUP(X292,dialMaterial!$A$2:$B$5,2,FALSE)</f>
        <v>#N/A</v>
      </c>
      <c r="X292" s="8" t="s">
        <v>319</v>
      </c>
    </row>
    <row r="293" customHeight="1" spans="1:24">
      <c r="A293">
        <f>VLOOKUP(B293,brand!$A$2:$B$38,2,FALSE)</f>
        <v>18</v>
      </c>
      <c r="B293" s="8" t="s">
        <v>98</v>
      </c>
      <c r="C293" s="12" t="s">
        <v>169</v>
      </c>
      <c r="D293" s="20">
        <v>7500</v>
      </c>
      <c r="E293" s="20" t="e">
        <f>VLOOKUP(F293,dialColor!$A$2:$B$9,2,FALSE)</f>
        <v>#N/A</v>
      </c>
      <c r="F293" s="8" t="s">
        <v>315</v>
      </c>
      <c r="G293" s="8">
        <f>VLOOKUP(H293,date!$A$2:$B$31,2,FALSE)</f>
        <v>30</v>
      </c>
      <c r="H293" s="12">
        <v>2023</v>
      </c>
      <c r="I293" s="8">
        <v>1</v>
      </c>
      <c r="J293" s="8">
        <v>0</v>
      </c>
      <c r="K293" s="8">
        <f>+VLOOKUP(L293,caseMaterial!$A$2:$B$15,2,0)</f>
        <v>2</v>
      </c>
      <c r="L293" s="8" t="s">
        <v>25</v>
      </c>
      <c r="M293" s="8" t="e">
        <f>VLOOKUP(N293,strapMaterial!$A$2:$B$14,2,FALSE)</f>
        <v>#N/A</v>
      </c>
      <c r="N293" s="8" t="s">
        <v>325</v>
      </c>
      <c r="O293" s="8">
        <f>VLOOKUP(P293,movement!$A$2:$B$5,2,FALSE)</f>
        <v>1</v>
      </c>
      <c r="P293" s="8" t="s">
        <v>317</v>
      </c>
      <c r="Q293" s="8" t="e">
        <f>VLOOKUP(R293,waterResistance!$A$2:$B$13,2,FALSE)</f>
        <v>#N/A</v>
      </c>
      <c r="R293" s="8" t="s">
        <v>326</v>
      </c>
      <c r="S293" s="21">
        <v>44</v>
      </c>
      <c r="T293" s="21" t="s">
        <v>170</v>
      </c>
      <c r="U293" s="21">
        <f>VLOOKUP(V293,bandWidth!$A$2:$B$15,2,FALSE)</f>
        <v>11</v>
      </c>
      <c r="V293" s="8">
        <v>24</v>
      </c>
      <c r="W293" s="8" t="e">
        <f>VLOOKUP(X293,dialMaterial!$A$2:$B$5,2,FALSE)</f>
        <v>#N/A</v>
      </c>
      <c r="X293" s="8" t="s">
        <v>319</v>
      </c>
    </row>
    <row r="294" customHeight="1" spans="1:24">
      <c r="A294">
        <f>VLOOKUP(B294,brand!$A$2:$B$38,2,FALSE)</f>
        <v>16</v>
      </c>
      <c r="B294" s="8" t="s">
        <v>83</v>
      </c>
      <c r="C294" s="12" t="s">
        <v>84</v>
      </c>
      <c r="D294" s="20">
        <v>25000</v>
      </c>
      <c r="E294" s="20" t="e">
        <f>VLOOKUP(F294,dialColor!$A$2:$B$9,2,FALSE)</f>
        <v>#N/A</v>
      </c>
      <c r="F294" s="8" t="s">
        <v>337</v>
      </c>
      <c r="G294" s="8">
        <f>VLOOKUP(H294,date!$A$2:$B$31,2,FALSE)</f>
        <v>7</v>
      </c>
      <c r="H294" s="12">
        <v>2001</v>
      </c>
      <c r="I294" s="8">
        <v>1</v>
      </c>
      <c r="J294" s="8">
        <v>1</v>
      </c>
      <c r="K294" s="8">
        <f>+VLOOKUP(L294,caseMaterial!$A$2:$B$15,2,0)</f>
        <v>1</v>
      </c>
      <c r="L294" s="8" t="s">
        <v>17</v>
      </c>
      <c r="M294" s="8" t="e">
        <f>VLOOKUP(N294,strapMaterial!$A$2:$B$14,2,FALSE)</f>
        <v>#N/A</v>
      </c>
      <c r="N294" s="8" t="s">
        <v>316</v>
      </c>
      <c r="O294" s="8">
        <f>VLOOKUP(P294,movement!$A$2:$B$5,2,FALSE)</f>
        <v>1</v>
      </c>
      <c r="P294" s="8" t="s">
        <v>317</v>
      </c>
      <c r="Q294" s="8" t="e">
        <f>VLOOKUP(R294,waterResistance!$A$2:$B$13,2,FALSE)</f>
        <v>#N/A</v>
      </c>
      <c r="R294" s="8" t="s">
        <v>335</v>
      </c>
      <c r="S294" s="21">
        <v>41</v>
      </c>
      <c r="T294" s="23">
        <v>45203</v>
      </c>
      <c r="U294" s="21">
        <f>VLOOKUP(V294,bandWidth!$A$2:$B$15,2,FALSE)</f>
        <v>6</v>
      </c>
      <c r="V294" s="8">
        <v>20</v>
      </c>
      <c r="W294" s="8" t="e">
        <f>VLOOKUP(X294,dialMaterial!$A$2:$B$5,2,FALSE)</f>
        <v>#N/A</v>
      </c>
      <c r="X294" s="8" t="s">
        <v>319</v>
      </c>
    </row>
    <row r="295" customHeight="1" spans="1:24">
      <c r="A295">
        <f>VLOOKUP(B295,brand!$A$2:$B$38,2,FALSE)</f>
        <v>32</v>
      </c>
      <c r="B295" s="8" t="s">
        <v>154</v>
      </c>
      <c r="C295" s="12" t="s">
        <v>155</v>
      </c>
      <c r="D295" s="20">
        <v>70000</v>
      </c>
      <c r="E295" s="20" t="e">
        <f>VLOOKUP(F295,dialColor!$A$2:$B$9,2,FALSE)</f>
        <v>#N/A</v>
      </c>
      <c r="F295" s="8" t="s">
        <v>337</v>
      </c>
      <c r="G295" s="8">
        <f>VLOOKUP(H295,date!$A$2:$B$31,2,FALSE)</f>
        <v>3</v>
      </c>
      <c r="H295" s="12">
        <v>1997</v>
      </c>
      <c r="I295" s="8">
        <v>1</v>
      </c>
      <c r="J295" s="8">
        <v>1</v>
      </c>
      <c r="K295" s="8">
        <f>+VLOOKUP(L295,caseMaterial!$A$2:$B$15,2,0)</f>
        <v>1</v>
      </c>
      <c r="L295" s="8" t="s">
        <v>17</v>
      </c>
      <c r="M295" s="8" t="e">
        <f>VLOOKUP(N295,strapMaterial!$A$2:$B$14,2,FALSE)</f>
        <v>#N/A</v>
      </c>
      <c r="N295" s="8" t="s">
        <v>316</v>
      </c>
      <c r="O295" s="8">
        <f>VLOOKUP(P295,movement!$A$2:$B$5,2,FALSE)</f>
        <v>1</v>
      </c>
      <c r="P295" s="8" t="s">
        <v>317</v>
      </c>
      <c r="Q295" s="8" t="e">
        <f>VLOOKUP(R295,waterResistance!$A$2:$B$13,2,FALSE)</f>
        <v>#N/A</v>
      </c>
      <c r="R295" s="8" t="s">
        <v>344</v>
      </c>
      <c r="S295" s="21" t="s">
        <v>157</v>
      </c>
      <c r="T295" s="23">
        <v>45141</v>
      </c>
      <c r="U295" s="21">
        <f>VLOOKUP(V295,bandWidth!$A$2:$B$15,2,FALSE)</f>
        <v>9</v>
      </c>
      <c r="V295" s="8">
        <v>22</v>
      </c>
      <c r="W295" s="8" t="e">
        <f>VLOOKUP(X295,dialMaterial!$A$2:$B$5,2,FALSE)</f>
        <v>#N/A</v>
      </c>
      <c r="X295" s="8" t="s">
        <v>319</v>
      </c>
    </row>
    <row r="296" customHeight="1" spans="1:24">
      <c r="A296">
        <f>VLOOKUP(B296,brand!$A$2:$B$38,2,FALSE)</f>
        <v>20</v>
      </c>
      <c r="B296" s="8" t="s">
        <v>105</v>
      </c>
      <c r="C296" s="12" t="s">
        <v>106</v>
      </c>
      <c r="D296" s="20">
        <v>5500</v>
      </c>
      <c r="E296" s="20" t="e">
        <f>VLOOKUP(F296,dialColor!$A$2:$B$9,2,FALSE)</f>
        <v>#N/A</v>
      </c>
      <c r="F296" s="8" t="s">
        <v>315</v>
      </c>
      <c r="G296" s="8">
        <f>VLOOKUP(H296,date!$A$2:$B$31,2,FALSE)</f>
        <v>2</v>
      </c>
      <c r="H296" s="12">
        <v>1996</v>
      </c>
      <c r="I296" s="8">
        <v>0</v>
      </c>
      <c r="J296" s="8">
        <v>0</v>
      </c>
      <c r="K296" s="8">
        <f>+VLOOKUP(L296,caseMaterial!$A$2:$B$15,2,0)</f>
        <v>1</v>
      </c>
      <c r="L296" s="8" t="s">
        <v>17</v>
      </c>
      <c r="M296" s="8" t="e">
        <f>VLOOKUP(N296,strapMaterial!$A$2:$B$14,2,FALSE)</f>
        <v>#N/A</v>
      </c>
      <c r="N296" s="8" t="s">
        <v>325</v>
      </c>
      <c r="O296" s="8">
        <f>VLOOKUP(P296,movement!$A$2:$B$5,2,FALSE)</f>
        <v>1</v>
      </c>
      <c r="P296" s="8" t="s">
        <v>317</v>
      </c>
      <c r="Q296" s="8" t="e">
        <f>VLOOKUP(R296,waterResistance!$A$2:$B$13,2,FALSE)</f>
        <v>#N/A</v>
      </c>
      <c r="R296" s="8" t="s">
        <v>339</v>
      </c>
      <c r="S296" s="21">
        <v>41</v>
      </c>
      <c r="T296" s="23">
        <v>45207</v>
      </c>
      <c r="U296" s="21">
        <f>VLOOKUP(V296,bandWidth!$A$2:$B$15,2,FALSE)</f>
        <v>6</v>
      </c>
      <c r="V296" s="8">
        <v>20</v>
      </c>
      <c r="W296" s="8" t="e">
        <f>VLOOKUP(X296,dialMaterial!$A$2:$B$5,2,FALSE)</f>
        <v>#N/A</v>
      </c>
      <c r="X296" s="8" t="s">
        <v>319</v>
      </c>
    </row>
    <row r="297" customHeight="1" spans="1:24">
      <c r="A297">
        <f>VLOOKUP(B297,brand!$A$2:$B$38,2,FALSE)</f>
        <v>22</v>
      </c>
      <c r="B297" s="8" t="s">
        <v>125</v>
      </c>
      <c r="C297" s="12" t="s">
        <v>126</v>
      </c>
      <c r="D297" s="20">
        <v>12000</v>
      </c>
      <c r="E297" s="20" t="e">
        <f>VLOOKUP(F297,dialColor!$A$2:$B$9,2,FALSE)</f>
        <v>#N/A</v>
      </c>
      <c r="F297" s="8" t="s">
        <v>315</v>
      </c>
      <c r="G297" s="8">
        <f>VLOOKUP(H297,date!$A$2:$B$31,2,FALSE)</f>
        <v>30</v>
      </c>
      <c r="H297" s="12">
        <v>2023</v>
      </c>
      <c r="I297" s="8">
        <v>0</v>
      </c>
      <c r="J297" s="8">
        <v>0</v>
      </c>
      <c r="K297" s="8">
        <f>+VLOOKUP(L297,caseMaterial!$A$2:$B$15,2,0)</f>
        <v>2</v>
      </c>
      <c r="L297" s="8" t="s">
        <v>25</v>
      </c>
      <c r="M297" s="8" t="e">
        <f>VLOOKUP(N297,strapMaterial!$A$2:$B$14,2,FALSE)</f>
        <v>#N/A</v>
      </c>
      <c r="N297" s="8" t="s">
        <v>345</v>
      </c>
      <c r="O297" s="8">
        <f>VLOOKUP(P297,movement!$A$2:$B$5,2,FALSE)</f>
        <v>1</v>
      </c>
      <c r="P297" s="8" t="s">
        <v>317</v>
      </c>
      <c r="Q297" s="8" t="e">
        <f>VLOOKUP(R297,waterResistance!$A$2:$B$13,2,FALSE)</f>
        <v>#N/A</v>
      </c>
      <c r="R297" s="8" t="s">
        <v>318</v>
      </c>
      <c r="S297" s="21">
        <v>45</v>
      </c>
      <c r="T297" s="21" t="s">
        <v>128</v>
      </c>
      <c r="U297" s="21">
        <f>VLOOKUP(V297,bandWidth!$A$2:$B$15,2,FALSE)</f>
        <v>10</v>
      </c>
      <c r="V297" s="8">
        <v>23</v>
      </c>
      <c r="W297" s="8" t="e">
        <f>VLOOKUP(X297,dialMaterial!$A$2:$B$5,2,FALSE)</f>
        <v>#N/A</v>
      </c>
      <c r="X297" s="8" t="s">
        <v>319</v>
      </c>
    </row>
    <row r="298" customHeight="1" spans="1:24">
      <c r="A298">
        <f>VLOOKUP(B298,brand!$A$2:$B$38,2,FALSE)</f>
        <v>25</v>
      </c>
      <c r="B298" s="8" t="s">
        <v>135</v>
      </c>
      <c r="C298" s="12" t="s">
        <v>136</v>
      </c>
      <c r="D298" s="20">
        <v>7500</v>
      </c>
      <c r="E298" s="20" t="e">
        <f>VLOOKUP(F298,dialColor!$A$2:$B$9,2,FALSE)</f>
        <v>#N/A</v>
      </c>
      <c r="F298" s="8" t="s">
        <v>337</v>
      </c>
      <c r="G298" s="8">
        <f>VLOOKUP(H298,date!$A$2:$B$31,2,FALSE)</f>
        <v>20</v>
      </c>
      <c r="H298" s="12">
        <v>2013</v>
      </c>
      <c r="I298" s="8">
        <v>1</v>
      </c>
      <c r="J298" s="8">
        <v>1</v>
      </c>
      <c r="K298" s="8">
        <f>+VLOOKUP(L298,caseMaterial!$A$2:$B$15,2,0)</f>
        <v>1</v>
      </c>
      <c r="L298" s="8" t="s">
        <v>17</v>
      </c>
      <c r="M298" s="8" t="e">
        <f>VLOOKUP(N298,strapMaterial!$A$2:$B$14,2,FALSE)</f>
        <v>#N/A</v>
      </c>
      <c r="N298" s="8" t="s">
        <v>322</v>
      </c>
      <c r="O298" s="8">
        <f>VLOOKUP(P298,movement!$A$2:$B$5,2,FALSE)</f>
        <v>1</v>
      </c>
      <c r="P298" s="8" t="s">
        <v>317</v>
      </c>
      <c r="Q298" s="8" t="e">
        <f>VLOOKUP(R298,waterResistance!$A$2:$B$13,2,FALSE)</f>
        <v>#N/A</v>
      </c>
      <c r="R298" s="8" t="s">
        <v>326</v>
      </c>
      <c r="S298" s="21">
        <v>44</v>
      </c>
      <c r="T298" s="21" t="s">
        <v>268</v>
      </c>
      <c r="U298" s="21">
        <f>VLOOKUP(V298,bandWidth!$A$2:$B$15,2,FALSE)</f>
        <v>9</v>
      </c>
      <c r="V298" s="8">
        <v>22</v>
      </c>
      <c r="W298" s="8" t="e">
        <f>VLOOKUP(X298,dialMaterial!$A$2:$B$5,2,FALSE)</f>
        <v>#N/A</v>
      </c>
      <c r="X298" s="8" t="s">
        <v>319</v>
      </c>
    </row>
    <row r="299" customHeight="1" spans="1:24">
      <c r="A299">
        <f>VLOOKUP(B299,brand!$A$2:$B$38,2,FALSE)</f>
        <v>15</v>
      </c>
      <c r="B299" s="8" t="s">
        <v>78</v>
      </c>
      <c r="C299" s="12" t="s">
        <v>79</v>
      </c>
      <c r="D299" s="20">
        <v>20000</v>
      </c>
      <c r="E299" s="20" t="e">
        <f>VLOOKUP(F299,dialColor!$A$2:$B$9,2,FALSE)</f>
        <v>#N/A</v>
      </c>
      <c r="F299" s="8" t="s">
        <v>328</v>
      </c>
      <c r="G299" s="8">
        <f>VLOOKUP(H299,date!$A$2:$B$31,2,FALSE)</f>
        <v>21</v>
      </c>
      <c r="H299" s="12">
        <v>2014</v>
      </c>
      <c r="I299" s="8">
        <v>0</v>
      </c>
      <c r="J299" s="8">
        <v>1</v>
      </c>
      <c r="K299" s="8">
        <f>+VLOOKUP(L299,caseMaterial!$A$2:$B$15,2,0)</f>
        <v>6</v>
      </c>
      <c r="L299" s="8" t="s">
        <v>198</v>
      </c>
      <c r="M299" s="8" t="e">
        <f>VLOOKUP(N299,strapMaterial!$A$2:$B$14,2,FALSE)</f>
        <v>#N/A</v>
      </c>
      <c r="N299" s="8" t="s">
        <v>325</v>
      </c>
      <c r="O299" s="8">
        <f>VLOOKUP(P299,movement!$A$2:$B$5,2,FALSE)</f>
        <v>1</v>
      </c>
      <c r="P299" s="8" t="s">
        <v>317</v>
      </c>
      <c r="Q299" s="8" t="e">
        <f>VLOOKUP(R299,waterResistance!$A$2:$B$13,2,FALSE)</f>
        <v>#N/A</v>
      </c>
      <c r="R299" s="8" t="s">
        <v>327</v>
      </c>
      <c r="S299" s="21">
        <v>38</v>
      </c>
      <c r="T299" s="23">
        <v>45163</v>
      </c>
      <c r="U299" s="21">
        <f>VLOOKUP(V299,bandWidth!$A$2:$B$15,2,FALSE)</f>
        <v>6</v>
      </c>
      <c r="V299" s="8">
        <v>20</v>
      </c>
      <c r="W299" s="8" t="e">
        <f>VLOOKUP(X299,dialMaterial!$A$2:$B$5,2,FALSE)</f>
        <v>#N/A</v>
      </c>
      <c r="X299" s="8" t="s">
        <v>319</v>
      </c>
    </row>
    <row r="300" customHeight="1" spans="1:24">
      <c r="A300">
        <f>VLOOKUP(B300,brand!$A$2:$B$38,2,FALSE)</f>
        <v>29</v>
      </c>
      <c r="B300" s="8" t="s">
        <v>147</v>
      </c>
      <c r="C300" s="12" t="s">
        <v>148</v>
      </c>
      <c r="D300" s="20">
        <v>8500</v>
      </c>
      <c r="E300" s="20" t="e">
        <f>VLOOKUP(F300,dialColor!$A$2:$B$9,2,FALSE)</f>
        <v>#N/A</v>
      </c>
      <c r="F300" s="8" t="s">
        <v>315</v>
      </c>
      <c r="G300" s="8">
        <f>VLOOKUP(H300,date!$A$2:$B$31,2,FALSE)</f>
        <v>1</v>
      </c>
      <c r="H300" s="12">
        <v>1995</v>
      </c>
      <c r="I300" s="8">
        <v>1</v>
      </c>
      <c r="J300" s="8">
        <v>0</v>
      </c>
      <c r="K300" s="8">
        <f>+VLOOKUP(L300,caseMaterial!$A$2:$B$15,2,0)</f>
        <v>1</v>
      </c>
      <c r="L300" s="8" t="s">
        <v>17</v>
      </c>
      <c r="M300" s="8" t="e">
        <f>VLOOKUP(N300,strapMaterial!$A$2:$B$14,2,FALSE)</f>
        <v>#N/A</v>
      </c>
      <c r="N300" s="8" t="s">
        <v>316</v>
      </c>
      <c r="O300" s="8">
        <f>VLOOKUP(P300,movement!$A$2:$B$5,2,FALSE)</f>
        <v>1</v>
      </c>
      <c r="P300" s="8" t="s">
        <v>317</v>
      </c>
      <c r="Q300" s="8" t="e">
        <f>VLOOKUP(R300,waterResistance!$A$2:$B$13,2,FALSE)</f>
        <v>#N/A</v>
      </c>
      <c r="R300" s="8" t="s">
        <v>326</v>
      </c>
      <c r="S300" s="21">
        <v>38</v>
      </c>
      <c r="T300" s="21" t="s">
        <v>149</v>
      </c>
      <c r="U300" s="21">
        <f>VLOOKUP(V300,bandWidth!$A$2:$B$15,2,FALSE)</f>
        <v>9</v>
      </c>
      <c r="V300" s="8">
        <v>22</v>
      </c>
      <c r="W300" s="8" t="e">
        <f>VLOOKUP(X300,dialMaterial!$A$2:$B$5,2,FALSE)</f>
        <v>#N/A</v>
      </c>
      <c r="X300" s="8" t="s">
        <v>319</v>
      </c>
    </row>
    <row r="301" customHeight="1" spans="1:24">
      <c r="A301">
        <f>VLOOKUP(B301,brand!$A$2:$B$38,2,FALSE)</f>
        <v>31</v>
      </c>
      <c r="B301" s="8" t="s">
        <v>152</v>
      </c>
      <c r="C301" s="12" t="s">
        <v>202</v>
      </c>
      <c r="D301" s="20">
        <v>12000</v>
      </c>
      <c r="E301" s="20" t="e">
        <f>VLOOKUP(F301,dialColor!$A$2:$B$9,2,FALSE)</f>
        <v>#N/A</v>
      </c>
      <c r="F301" s="8" t="s">
        <v>315</v>
      </c>
      <c r="G301" s="8">
        <f>VLOOKUP(H301,date!$A$2:$B$31,2,FALSE)</f>
        <v>9</v>
      </c>
      <c r="H301" s="12">
        <v>2003</v>
      </c>
      <c r="I301" s="8">
        <v>0</v>
      </c>
      <c r="J301" s="8">
        <v>0</v>
      </c>
      <c r="K301" s="8">
        <f>+VLOOKUP(L301,caseMaterial!$A$2:$B$15,2,0)</f>
        <v>4</v>
      </c>
      <c r="L301" s="8" t="s">
        <v>113</v>
      </c>
      <c r="M301" s="8" t="e">
        <f>VLOOKUP(N301,strapMaterial!$A$2:$B$14,2,FALSE)</f>
        <v>#N/A</v>
      </c>
      <c r="N301" s="8" t="s">
        <v>322</v>
      </c>
      <c r="O301" s="8">
        <f>VLOOKUP(P301,movement!$A$2:$B$5,2,FALSE)</f>
        <v>1</v>
      </c>
      <c r="P301" s="8" t="s">
        <v>317</v>
      </c>
      <c r="Q301" s="8" t="e">
        <f>VLOOKUP(R301,waterResistance!$A$2:$B$13,2,FALSE)</f>
        <v>#N/A</v>
      </c>
      <c r="R301" s="8" t="s">
        <v>326</v>
      </c>
      <c r="S301" s="21">
        <v>42</v>
      </c>
      <c r="T301" s="21" t="s">
        <v>173</v>
      </c>
      <c r="U301" s="21">
        <f>VLOOKUP(V301,bandWidth!$A$2:$B$15,2,FALSE)</f>
        <v>11</v>
      </c>
      <c r="V301" s="8">
        <v>24</v>
      </c>
      <c r="W301" s="8" t="e">
        <f>VLOOKUP(X301,dialMaterial!$A$2:$B$5,2,FALSE)</f>
        <v>#N/A</v>
      </c>
      <c r="X301" s="8" t="s">
        <v>319</v>
      </c>
    </row>
    <row r="302" customHeight="1" spans="1:24">
      <c r="A302">
        <f>VLOOKUP(B302,brand!$A$2:$B$38,2,FALSE)</f>
        <v>23</v>
      </c>
      <c r="B302" s="8" t="s">
        <v>129</v>
      </c>
      <c r="C302" s="12" t="s">
        <v>158</v>
      </c>
      <c r="D302" s="20">
        <v>6000</v>
      </c>
      <c r="E302" s="20" t="e">
        <f>VLOOKUP(F302,dialColor!$A$2:$B$9,2,FALSE)</f>
        <v>#N/A</v>
      </c>
      <c r="F302" s="8" t="s">
        <v>328</v>
      </c>
      <c r="G302" s="8">
        <f>VLOOKUP(H302,date!$A$2:$B$31,2,FALSE)</f>
        <v>15</v>
      </c>
      <c r="H302" s="12">
        <v>2009</v>
      </c>
      <c r="I302" s="8">
        <v>1</v>
      </c>
      <c r="J302" s="8">
        <v>1</v>
      </c>
      <c r="K302" s="8">
        <f>+VLOOKUP(L302,caseMaterial!$A$2:$B$15,2,0)</f>
        <v>1</v>
      </c>
      <c r="L302" s="8" t="s">
        <v>17</v>
      </c>
      <c r="M302" s="8" t="e">
        <f>VLOOKUP(N302,strapMaterial!$A$2:$B$14,2,FALSE)</f>
        <v>#N/A</v>
      </c>
      <c r="N302" s="8" t="s">
        <v>325</v>
      </c>
      <c r="O302" s="8">
        <f>VLOOKUP(P302,movement!$A$2:$B$5,2,FALSE)</f>
        <v>1</v>
      </c>
      <c r="P302" s="8" t="s">
        <v>317</v>
      </c>
      <c r="Q302" s="8" t="e">
        <f>VLOOKUP(R302,waterResistance!$A$2:$B$13,2,FALSE)</f>
        <v>#N/A</v>
      </c>
      <c r="R302" s="8" t="s">
        <v>326</v>
      </c>
      <c r="S302" s="21">
        <v>42</v>
      </c>
      <c r="T302" s="21" t="s">
        <v>168</v>
      </c>
      <c r="U302" s="21">
        <f>VLOOKUP(V302,bandWidth!$A$2:$B$15,2,FALSE)</f>
        <v>6</v>
      </c>
      <c r="V302" s="8">
        <v>20</v>
      </c>
      <c r="W302" s="8" t="e">
        <f>VLOOKUP(X302,dialMaterial!$A$2:$B$5,2,FALSE)</f>
        <v>#N/A</v>
      </c>
      <c r="X302" s="8" t="s">
        <v>319</v>
      </c>
    </row>
    <row r="303" customHeight="1" spans="1:24">
      <c r="A303">
        <f>VLOOKUP(B303,brand!$A$2:$B$38,2,FALSE)</f>
        <v>17</v>
      </c>
      <c r="B303" s="8" t="s">
        <v>87</v>
      </c>
      <c r="C303" s="12" t="s">
        <v>88</v>
      </c>
      <c r="D303" s="20">
        <v>12000</v>
      </c>
      <c r="E303" s="20" t="e">
        <f>VLOOKUP(F303,dialColor!$A$2:$B$9,2,FALSE)</f>
        <v>#N/A</v>
      </c>
      <c r="F303" s="8" t="s">
        <v>337</v>
      </c>
      <c r="G303" s="8">
        <f>VLOOKUP(H303,date!$A$2:$B$31,2,FALSE)</f>
        <v>4</v>
      </c>
      <c r="H303" s="12">
        <v>1998</v>
      </c>
      <c r="I303" s="8">
        <v>1</v>
      </c>
      <c r="J303" s="8">
        <v>0</v>
      </c>
      <c r="K303" s="8">
        <f>+VLOOKUP(L303,caseMaterial!$A$2:$B$15,2,0)</f>
        <v>1</v>
      </c>
      <c r="L303" s="8" t="s">
        <v>17</v>
      </c>
      <c r="M303" s="8" t="e">
        <f>VLOOKUP(N303,strapMaterial!$A$2:$B$14,2,FALSE)</f>
        <v>#N/A</v>
      </c>
      <c r="N303" s="8" t="s">
        <v>322</v>
      </c>
      <c r="O303" s="8">
        <f>VLOOKUP(P303,movement!$A$2:$B$5,2,FALSE)</f>
        <v>1</v>
      </c>
      <c r="P303" s="8" t="s">
        <v>317</v>
      </c>
      <c r="Q303" s="8" t="e">
        <f>VLOOKUP(R303,waterResistance!$A$2:$B$13,2,FALSE)</f>
        <v>#N/A</v>
      </c>
      <c r="R303" s="8" t="s">
        <v>336</v>
      </c>
      <c r="S303" s="21">
        <v>41</v>
      </c>
      <c r="T303" s="21">
        <v>11</v>
      </c>
      <c r="U303" s="21">
        <f>VLOOKUP(V303,bandWidth!$A$2:$B$15,2,FALSE)</f>
        <v>9</v>
      </c>
      <c r="V303" s="8">
        <v>22</v>
      </c>
      <c r="W303" s="8" t="e">
        <f>VLOOKUP(X303,dialMaterial!$A$2:$B$5,2,FALSE)</f>
        <v>#N/A</v>
      </c>
      <c r="X303" s="8" t="s">
        <v>319</v>
      </c>
    </row>
    <row r="304" customHeight="1" spans="1:24">
      <c r="A304">
        <f>VLOOKUP(B304,brand!$A$2:$B$38,2,FALSE)</f>
        <v>16</v>
      </c>
      <c r="B304" s="8" t="s">
        <v>83</v>
      </c>
      <c r="C304" s="12" t="s">
        <v>84</v>
      </c>
      <c r="D304" s="20">
        <v>22000</v>
      </c>
      <c r="E304" s="20" t="e">
        <f>VLOOKUP(F304,dialColor!$A$2:$B$9,2,FALSE)</f>
        <v>#N/A</v>
      </c>
      <c r="F304" s="8" t="s">
        <v>315</v>
      </c>
      <c r="G304" s="8">
        <f>VLOOKUP(H304,date!$A$2:$B$31,2,FALSE)</f>
        <v>28</v>
      </c>
      <c r="H304" s="12">
        <v>2021</v>
      </c>
      <c r="I304" s="8">
        <v>1</v>
      </c>
      <c r="J304" s="8">
        <v>0</v>
      </c>
      <c r="K304" s="8">
        <f>+VLOOKUP(L304,caseMaterial!$A$2:$B$15,2,0)</f>
        <v>1</v>
      </c>
      <c r="L304" s="8" t="s">
        <v>17</v>
      </c>
      <c r="M304" s="8" t="e">
        <f>VLOOKUP(N304,strapMaterial!$A$2:$B$14,2,FALSE)</f>
        <v>#N/A</v>
      </c>
      <c r="N304" s="8" t="s">
        <v>316</v>
      </c>
      <c r="O304" s="8">
        <f>VLOOKUP(P304,movement!$A$2:$B$5,2,FALSE)</f>
        <v>1</v>
      </c>
      <c r="P304" s="8" t="s">
        <v>317</v>
      </c>
      <c r="Q304" s="8" t="e">
        <f>VLOOKUP(R304,waterResistance!$A$2:$B$13,2,FALSE)</f>
        <v>#N/A</v>
      </c>
      <c r="R304" s="8" t="s">
        <v>335</v>
      </c>
      <c r="S304" s="21">
        <v>41</v>
      </c>
      <c r="T304" s="23">
        <v>45203</v>
      </c>
      <c r="U304" s="21">
        <f>VLOOKUP(V304,bandWidth!$A$2:$B$15,2,FALSE)</f>
        <v>6</v>
      </c>
      <c r="V304" s="8">
        <v>20</v>
      </c>
      <c r="W304" s="8" t="e">
        <f>VLOOKUP(X304,dialMaterial!$A$2:$B$5,2,FALSE)</f>
        <v>#N/A</v>
      </c>
      <c r="X304" s="8" t="s">
        <v>319</v>
      </c>
    </row>
    <row r="305" customHeight="1" spans="1:24">
      <c r="A305">
        <f>VLOOKUP(B305,brand!$A$2:$B$38,2,FALSE)</f>
        <v>31</v>
      </c>
      <c r="B305" s="8" t="s">
        <v>152</v>
      </c>
      <c r="C305" s="12" t="s">
        <v>153</v>
      </c>
      <c r="D305" s="20">
        <v>8500</v>
      </c>
      <c r="E305" s="20" t="e">
        <f>VLOOKUP(F305,dialColor!$A$2:$B$9,2,FALSE)</f>
        <v>#N/A</v>
      </c>
      <c r="F305" s="8" t="s">
        <v>337</v>
      </c>
      <c r="G305" s="8">
        <f>VLOOKUP(H305,date!$A$2:$B$31,2,FALSE)</f>
        <v>1</v>
      </c>
      <c r="H305" s="12">
        <v>1995</v>
      </c>
      <c r="I305" s="8">
        <v>0</v>
      </c>
      <c r="J305" s="8">
        <v>1</v>
      </c>
      <c r="K305" s="8">
        <f>+VLOOKUP(L305,caseMaterial!$A$2:$B$15,2,0)</f>
        <v>2</v>
      </c>
      <c r="L305" s="8" t="s">
        <v>25</v>
      </c>
      <c r="M305" s="8" t="e">
        <f>VLOOKUP(N305,strapMaterial!$A$2:$B$14,2,FALSE)</f>
        <v>#N/A</v>
      </c>
      <c r="N305" s="8" t="s">
        <v>322</v>
      </c>
      <c r="O305" s="8">
        <f>VLOOKUP(P305,movement!$A$2:$B$5,2,FALSE)</f>
        <v>1</v>
      </c>
      <c r="P305" s="8" t="s">
        <v>317</v>
      </c>
      <c r="Q305" s="8" t="e">
        <f>VLOOKUP(R305,waterResistance!$A$2:$B$13,2,FALSE)</f>
        <v>#N/A</v>
      </c>
      <c r="R305" s="8" t="s">
        <v>335</v>
      </c>
      <c r="S305" s="21">
        <v>42</v>
      </c>
      <c r="T305" s="23">
        <v>45204</v>
      </c>
      <c r="U305" s="21">
        <f>VLOOKUP(V305,bandWidth!$A$2:$B$15,2,FALSE)</f>
        <v>9</v>
      </c>
      <c r="V305" s="8">
        <v>22</v>
      </c>
      <c r="W305" s="8" t="e">
        <f>VLOOKUP(X305,dialMaterial!$A$2:$B$5,2,FALSE)</f>
        <v>#N/A</v>
      </c>
      <c r="X305" s="8" t="s">
        <v>319</v>
      </c>
    </row>
    <row r="306" customHeight="1" spans="1:24">
      <c r="A306">
        <f>VLOOKUP(B306,brand!$A$2:$B$38,2,FALSE)</f>
        <v>18</v>
      </c>
      <c r="B306" s="8" t="s">
        <v>98</v>
      </c>
      <c r="C306" s="12" t="s">
        <v>163</v>
      </c>
      <c r="D306" s="20">
        <v>7200</v>
      </c>
      <c r="E306" s="20" t="e">
        <f>VLOOKUP(F306,dialColor!$A$2:$B$9,2,FALSE)</f>
        <v>#N/A</v>
      </c>
      <c r="F306" s="8" t="s">
        <v>315</v>
      </c>
      <c r="G306" s="8">
        <f>VLOOKUP(H306,date!$A$2:$B$31,2,FALSE)</f>
        <v>24</v>
      </c>
      <c r="H306" s="12">
        <v>2017</v>
      </c>
      <c r="I306" s="8">
        <v>0</v>
      </c>
      <c r="J306" s="8">
        <v>0</v>
      </c>
      <c r="K306" s="8">
        <f>+VLOOKUP(L306,caseMaterial!$A$2:$B$15,2,0)</f>
        <v>1</v>
      </c>
      <c r="L306" s="8" t="s">
        <v>17</v>
      </c>
      <c r="M306" s="8" t="e">
        <f>VLOOKUP(N306,strapMaterial!$A$2:$B$14,2,FALSE)</f>
        <v>#N/A</v>
      </c>
      <c r="N306" s="8" t="s">
        <v>325</v>
      </c>
      <c r="O306" s="8">
        <f>VLOOKUP(P306,movement!$A$2:$B$5,2,FALSE)</f>
        <v>3</v>
      </c>
      <c r="P306" s="8" t="s">
        <v>330</v>
      </c>
      <c r="Q306" s="8" t="e">
        <f>VLOOKUP(R306,waterResistance!$A$2:$B$13,2,FALSE)</f>
        <v>#N/A</v>
      </c>
      <c r="R306" s="8" t="s">
        <v>318</v>
      </c>
      <c r="S306" s="21">
        <v>44</v>
      </c>
      <c r="T306" s="21" t="s">
        <v>170</v>
      </c>
      <c r="U306" s="21">
        <f>VLOOKUP(V306,bandWidth!$A$2:$B$15,2,FALSE)</f>
        <v>11</v>
      </c>
      <c r="V306" s="8">
        <v>24</v>
      </c>
      <c r="W306" s="8" t="e">
        <f>VLOOKUP(X306,dialMaterial!$A$2:$B$5,2,FALSE)</f>
        <v>#N/A</v>
      </c>
      <c r="X306" s="8" t="s">
        <v>319</v>
      </c>
    </row>
    <row r="307" customHeight="1" spans="1:24">
      <c r="A307">
        <f>VLOOKUP(B307,brand!$A$2:$B$38,2,FALSE)</f>
        <v>15</v>
      </c>
      <c r="B307" s="8" t="s">
        <v>78</v>
      </c>
      <c r="C307" s="12" t="s">
        <v>79</v>
      </c>
      <c r="D307" s="20">
        <v>16000</v>
      </c>
      <c r="E307" s="20" t="e">
        <f>VLOOKUP(F307,dialColor!$A$2:$B$9,2,FALSE)</f>
        <v>#N/A</v>
      </c>
      <c r="F307" s="8" t="s">
        <v>328</v>
      </c>
      <c r="G307" s="8">
        <f>VLOOKUP(H307,date!$A$2:$B$31,2,FALSE)</f>
        <v>30</v>
      </c>
      <c r="H307" s="12">
        <v>2023</v>
      </c>
      <c r="I307" s="8">
        <v>1</v>
      </c>
      <c r="J307" s="8">
        <v>1</v>
      </c>
      <c r="K307" s="8">
        <f>+VLOOKUP(L307,caseMaterial!$A$2:$B$15,2,0)</f>
        <v>3</v>
      </c>
      <c r="L307" s="8" t="s">
        <v>81</v>
      </c>
      <c r="M307" s="8" t="e">
        <f>VLOOKUP(N307,strapMaterial!$A$2:$B$14,2,FALSE)</f>
        <v>#N/A</v>
      </c>
      <c r="N307" s="8" t="s">
        <v>325</v>
      </c>
      <c r="O307" s="8">
        <f>VLOOKUP(P307,movement!$A$2:$B$5,2,FALSE)</f>
        <v>3</v>
      </c>
      <c r="P307" s="8" t="s">
        <v>330</v>
      </c>
      <c r="Q307" s="8" t="e">
        <f>VLOOKUP(R307,waterResistance!$A$2:$B$13,2,FALSE)</f>
        <v>#N/A</v>
      </c>
      <c r="R307" s="8" t="s">
        <v>327</v>
      </c>
      <c r="S307" s="21">
        <v>40</v>
      </c>
      <c r="T307" s="23">
        <v>45078</v>
      </c>
      <c r="U307" s="21">
        <f>VLOOKUP(V307,bandWidth!$A$2:$B$15,2,FALSE)</f>
        <v>6</v>
      </c>
      <c r="V307" s="8">
        <v>20</v>
      </c>
      <c r="W307" s="8" t="e">
        <f>VLOOKUP(X307,dialMaterial!$A$2:$B$5,2,FALSE)</f>
        <v>#N/A</v>
      </c>
      <c r="X307" s="8" t="s">
        <v>319</v>
      </c>
    </row>
    <row r="308" customHeight="1" spans="1:24">
      <c r="A308">
        <f>VLOOKUP(B308,brand!$A$2:$B$38,2,FALSE)</f>
        <v>28</v>
      </c>
      <c r="B308" s="8" t="s">
        <v>144</v>
      </c>
      <c r="C308" s="12" t="s">
        <v>251</v>
      </c>
      <c r="D308" s="20">
        <v>5800</v>
      </c>
      <c r="E308" s="20" t="e">
        <f>VLOOKUP(F308,dialColor!$A$2:$B$9,2,FALSE)</f>
        <v>#N/A</v>
      </c>
      <c r="F308" s="8" t="s">
        <v>328</v>
      </c>
      <c r="G308" s="8">
        <f>VLOOKUP(H308,date!$A$2:$B$31,2,FALSE)</f>
        <v>12</v>
      </c>
      <c r="H308" s="12">
        <v>2006</v>
      </c>
      <c r="I308" s="8">
        <v>0</v>
      </c>
      <c r="J308" s="8">
        <v>0</v>
      </c>
      <c r="K308" s="8">
        <f>+VLOOKUP(L308,caseMaterial!$A$2:$B$15,2,0)</f>
        <v>1</v>
      </c>
      <c r="L308" s="8" t="s">
        <v>17</v>
      </c>
      <c r="M308" s="8" t="e">
        <f>VLOOKUP(N308,strapMaterial!$A$2:$B$14,2,FALSE)</f>
        <v>#N/A</v>
      </c>
      <c r="N308" s="8" t="s">
        <v>316</v>
      </c>
      <c r="O308" s="8">
        <f>VLOOKUP(P308,movement!$A$2:$B$5,2,FALSE)</f>
        <v>2</v>
      </c>
      <c r="P308" s="8" t="s">
        <v>329</v>
      </c>
      <c r="Q308" s="8" t="e">
        <f>VLOOKUP(R308,waterResistance!$A$2:$B$13,2,FALSE)</f>
        <v>#N/A</v>
      </c>
      <c r="R308" s="8" t="s">
        <v>327</v>
      </c>
      <c r="S308" s="21">
        <v>30</v>
      </c>
      <c r="T308" s="23">
        <v>45109</v>
      </c>
      <c r="U308" s="21">
        <f>VLOOKUP(V308,bandWidth!$A$2:$B$15,2,FALSE)</f>
        <v>1</v>
      </c>
      <c r="V308" s="8">
        <v>15</v>
      </c>
      <c r="W308" s="8" t="e">
        <f>VLOOKUP(X308,dialMaterial!$A$2:$B$5,2,FALSE)</f>
        <v>#N/A</v>
      </c>
      <c r="X308" s="8" t="s">
        <v>319</v>
      </c>
    </row>
    <row r="309" customHeight="1" spans="1:24">
      <c r="A309">
        <f>VLOOKUP(B309,brand!$A$2:$B$38,2,FALSE)</f>
        <v>25</v>
      </c>
      <c r="B309" s="8" t="s">
        <v>135</v>
      </c>
      <c r="C309" s="12" t="s">
        <v>136</v>
      </c>
      <c r="D309" s="20">
        <v>8900</v>
      </c>
      <c r="E309" s="20" t="e">
        <f>VLOOKUP(F309,dialColor!$A$2:$B$9,2,FALSE)</f>
        <v>#N/A</v>
      </c>
      <c r="F309" s="8" t="s">
        <v>337</v>
      </c>
      <c r="G309" s="8">
        <f>VLOOKUP(H309,date!$A$2:$B$31,2,FALSE)</f>
        <v>27</v>
      </c>
      <c r="H309" s="12">
        <v>2020</v>
      </c>
      <c r="I309" s="8">
        <v>0</v>
      </c>
      <c r="J309" s="8">
        <v>1</v>
      </c>
      <c r="K309" s="8">
        <f>+VLOOKUP(L309,caseMaterial!$A$2:$B$15,2,0)</f>
        <v>1</v>
      </c>
      <c r="L309" s="8" t="s">
        <v>17</v>
      </c>
      <c r="M309" s="8" t="e">
        <f>VLOOKUP(N309,strapMaterial!$A$2:$B$14,2,FALSE)</f>
        <v>#N/A</v>
      </c>
      <c r="N309" s="8" t="s">
        <v>322</v>
      </c>
      <c r="O309" s="8">
        <f>VLOOKUP(P309,movement!$A$2:$B$5,2,FALSE)</f>
        <v>1</v>
      </c>
      <c r="P309" s="8" t="s">
        <v>317</v>
      </c>
      <c r="Q309" s="8" t="e">
        <f>VLOOKUP(R309,waterResistance!$A$2:$B$13,2,FALSE)</f>
        <v>#N/A</v>
      </c>
      <c r="R309" s="8" t="s">
        <v>326</v>
      </c>
      <c r="S309" s="21" t="s">
        <v>217</v>
      </c>
      <c r="T309" s="23">
        <v>45266</v>
      </c>
      <c r="U309" s="21">
        <f>VLOOKUP(V309,bandWidth!$A$2:$B$15,2,FALSE)</f>
        <v>9</v>
      </c>
      <c r="V309" s="8">
        <v>22</v>
      </c>
      <c r="W309" s="8" t="e">
        <f>VLOOKUP(X309,dialMaterial!$A$2:$B$5,2,FALSE)</f>
        <v>#N/A</v>
      </c>
      <c r="X309" s="8" t="s">
        <v>319</v>
      </c>
    </row>
    <row r="310" customHeight="1" spans="1:24">
      <c r="A310">
        <f>VLOOKUP(B310,brand!$A$2:$B$38,2,FALSE)</f>
        <v>20</v>
      </c>
      <c r="B310" s="8" t="s">
        <v>105</v>
      </c>
      <c r="C310" s="12" t="s">
        <v>269</v>
      </c>
      <c r="D310" s="20">
        <v>7600</v>
      </c>
      <c r="E310" s="20" t="e">
        <f>VLOOKUP(F310,dialColor!$A$2:$B$9,2,FALSE)</f>
        <v>#N/A</v>
      </c>
      <c r="F310" s="8" t="s">
        <v>324</v>
      </c>
      <c r="G310" s="8">
        <f>VLOOKUP(H310,date!$A$2:$B$31,2,FALSE)</f>
        <v>19</v>
      </c>
      <c r="H310" s="12">
        <v>2012</v>
      </c>
      <c r="I310" s="8">
        <v>0</v>
      </c>
      <c r="J310" s="8">
        <v>1</v>
      </c>
      <c r="K310" s="8">
        <f>+VLOOKUP(L310,caseMaterial!$A$2:$B$15,2,0)</f>
        <v>1</v>
      </c>
      <c r="L310" s="8" t="s">
        <v>17</v>
      </c>
      <c r="M310" s="8" t="e">
        <f>VLOOKUP(N310,strapMaterial!$A$2:$B$14,2,FALSE)</f>
        <v>#N/A</v>
      </c>
      <c r="N310" s="8" t="s">
        <v>325</v>
      </c>
      <c r="O310" s="8">
        <f>VLOOKUP(P310,movement!$A$2:$B$5,2,FALSE)</f>
        <v>1</v>
      </c>
      <c r="P310" s="8" t="s">
        <v>317</v>
      </c>
      <c r="Q310" s="8" t="e">
        <f>VLOOKUP(R310,waterResistance!$A$2:$B$13,2,FALSE)</f>
        <v>#N/A</v>
      </c>
      <c r="R310" s="8" t="s">
        <v>327</v>
      </c>
      <c r="S310" s="21">
        <v>41</v>
      </c>
      <c r="T310" s="21" t="s">
        <v>159</v>
      </c>
      <c r="U310" s="21">
        <f>VLOOKUP(V310,bandWidth!$A$2:$B$15,2,FALSE)</f>
        <v>6</v>
      </c>
      <c r="V310" s="8">
        <v>20</v>
      </c>
      <c r="W310" s="8" t="e">
        <f>VLOOKUP(X310,dialMaterial!$A$2:$B$5,2,FALSE)</f>
        <v>#N/A</v>
      </c>
      <c r="X310" s="8" t="s">
        <v>319</v>
      </c>
    </row>
    <row r="311" customHeight="1" spans="1:24">
      <c r="A311">
        <f>VLOOKUP(B311,brand!$A$2:$B$38,2,FALSE)</f>
        <v>32</v>
      </c>
      <c r="B311" s="8" t="s">
        <v>154</v>
      </c>
      <c r="C311" s="12" t="s">
        <v>155</v>
      </c>
      <c r="D311" s="20">
        <v>57000</v>
      </c>
      <c r="E311" s="20" t="e">
        <f>VLOOKUP(F311,dialColor!$A$2:$B$9,2,FALSE)</f>
        <v>#N/A</v>
      </c>
      <c r="F311" s="8" t="s">
        <v>337</v>
      </c>
      <c r="G311" s="8">
        <f>VLOOKUP(H311,date!$A$2:$B$31,2,FALSE)</f>
        <v>29</v>
      </c>
      <c r="H311" s="12">
        <v>2022</v>
      </c>
      <c r="I311" s="8">
        <v>1</v>
      </c>
      <c r="J311" s="8">
        <v>0</v>
      </c>
      <c r="K311" s="8">
        <f>+VLOOKUP(L311,caseMaterial!$A$2:$B$15,2,0)</f>
        <v>1</v>
      </c>
      <c r="L311" s="8" t="s">
        <v>17</v>
      </c>
      <c r="M311" s="8" t="e">
        <f>VLOOKUP(N311,strapMaterial!$A$2:$B$14,2,FALSE)</f>
        <v>#N/A</v>
      </c>
      <c r="N311" s="8" t="s">
        <v>316</v>
      </c>
      <c r="O311" s="8">
        <f>VLOOKUP(P311,movement!$A$2:$B$5,2,FALSE)</f>
        <v>1</v>
      </c>
      <c r="P311" s="8" t="s">
        <v>317</v>
      </c>
      <c r="Q311" s="8" t="e">
        <f>VLOOKUP(R311,waterResistance!$A$2:$B$13,2,FALSE)</f>
        <v>#N/A</v>
      </c>
      <c r="R311" s="8" t="s">
        <v>344</v>
      </c>
      <c r="S311" s="21" t="s">
        <v>161</v>
      </c>
      <c r="T311" s="23">
        <v>45141</v>
      </c>
      <c r="U311" s="21">
        <f>VLOOKUP(V311,bandWidth!$A$2:$B$15,2,FALSE)</f>
        <v>6</v>
      </c>
      <c r="V311" s="8">
        <v>20</v>
      </c>
      <c r="W311" s="8" t="e">
        <f>VLOOKUP(X311,dialMaterial!$A$2:$B$5,2,FALSE)</f>
        <v>#N/A</v>
      </c>
      <c r="X311" s="8" t="s">
        <v>319</v>
      </c>
    </row>
    <row r="312" customHeight="1" spans="1:24">
      <c r="A312">
        <f>VLOOKUP(B312,brand!$A$2:$B$38,2,FALSE)</f>
        <v>21</v>
      </c>
      <c r="B312" s="8" t="s">
        <v>114</v>
      </c>
      <c r="C312" s="12" t="s">
        <v>115</v>
      </c>
      <c r="D312" s="20">
        <v>6500</v>
      </c>
      <c r="E312" s="20" t="e">
        <f>VLOOKUP(F312,dialColor!$A$2:$B$9,2,FALSE)</f>
        <v>#N/A</v>
      </c>
      <c r="F312" s="8" t="s">
        <v>315</v>
      </c>
      <c r="G312" s="8">
        <f>VLOOKUP(H312,date!$A$2:$B$31,2,FALSE)</f>
        <v>13</v>
      </c>
      <c r="H312" s="12">
        <v>2007</v>
      </c>
      <c r="I312" s="8">
        <v>0</v>
      </c>
      <c r="J312" s="8">
        <v>0</v>
      </c>
      <c r="K312" s="8">
        <f>+VLOOKUP(L312,caseMaterial!$A$2:$B$15,2,0)</f>
        <v>2</v>
      </c>
      <c r="L312" s="8" t="s">
        <v>25</v>
      </c>
      <c r="M312" s="8" t="e">
        <f>VLOOKUP(N312,strapMaterial!$A$2:$B$14,2,FALSE)</f>
        <v>#N/A</v>
      </c>
      <c r="N312" s="8" t="s">
        <v>325</v>
      </c>
      <c r="O312" s="8">
        <f>VLOOKUP(P312,movement!$A$2:$B$5,2,FALSE)</f>
        <v>1</v>
      </c>
      <c r="P312" s="8" t="s">
        <v>317</v>
      </c>
      <c r="Q312" s="8" t="e">
        <f>VLOOKUP(R312,waterResistance!$A$2:$B$13,2,FALSE)</f>
        <v>#N/A</v>
      </c>
      <c r="R312" s="8" t="s">
        <v>326</v>
      </c>
      <c r="S312" s="21">
        <v>42</v>
      </c>
      <c r="T312" s="23">
        <v>45268</v>
      </c>
      <c r="U312" s="21">
        <f>VLOOKUP(V312,bandWidth!$A$2:$B$15,2,FALSE)</f>
        <v>9</v>
      </c>
      <c r="V312" s="8">
        <v>22</v>
      </c>
      <c r="W312" s="8" t="e">
        <f>VLOOKUP(X312,dialMaterial!$A$2:$B$5,2,FALSE)</f>
        <v>#N/A</v>
      </c>
      <c r="X312" s="8" t="s">
        <v>319</v>
      </c>
    </row>
    <row r="313" customHeight="1" spans="1:24">
      <c r="A313">
        <f>VLOOKUP(B313,brand!$A$2:$B$38,2,FALSE)</f>
        <v>17</v>
      </c>
      <c r="B313" s="8" t="s">
        <v>87</v>
      </c>
      <c r="C313" s="12" t="s">
        <v>88</v>
      </c>
      <c r="D313" s="20">
        <v>21000</v>
      </c>
      <c r="E313" s="20" t="e">
        <f>VLOOKUP(F313,dialColor!$A$2:$B$9,2,FALSE)</f>
        <v>#N/A</v>
      </c>
      <c r="F313" s="8" t="s">
        <v>337</v>
      </c>
      <c r="G313" s="8">
        <f>VLOOKUP(H313,date!$A$2:$B$31,2,FALSE)</f>
        <v>25</v>
      </c>
      <c r="H313" s="12">
        <v>2018</v>
      </c>
      <c r="I313" s="8">
        <v>1</v>
      </c>
      <c r="J313" s="8">
        <v>0</v>
      </c>
      <c r="K313" s="8">
        <f>+VLOOKUP(L313,caseMaterial!$A$2:$B$15,2,0)</f>
        <v>1</v>
      </c>
      <c r="L313" s="8" t="s">
        <v>17</v>
      </c>
      <c r="M313" s="8" t="e">
        <f>VLOOKUP(N313,strapMaterial!$A$2:$B$14,2,FALSE)</f>
        <v>#N/A</v>
      </c>
      <c r="N313" s="8" t="s">
        <v>316</v>
      </c>
      <c r="O313" s="8">
        <f>VLOOKUP(P313,movement!$A$2:$B$5,2,FALSE)</f>
        <v>1</v>
      </c>
      <c r="P313" s="8" t="s">
        <v>317</v>
      </c>
      <c r="Q313" s="8" t="e">
        <f>VLOOKUP(R313,waterResistance!$A$2:$B$13,2,FALSE)</f>
        <v>#N/A</v>
      </c>
      <c r="R313" s="8" t="s">
        <v>336</v>
      </c>
      <c r="S313" s="21" t="s">
        <v>216</v>
      </c>
      <c r="T313" s="21">
        <v>11</v>
      </c>
      <c r="U313" s="21">
        <f>VLOOKUP(V313,bandWidth!$A$2:$B$15,2,FALSE)</f>
        <v>9</v>
      </c>
      <c r="V313" s="8">
        <v>22</v>
      </c>
      <c r="W313" s="8" t="e">
        <f>VLOOKUP(X313,dialMaterial!$A$2:$B$5,2,FALSE)</f>
        <v>#N/A</v>
      </c>
      <c r="X313" s="8" t="s">
        <v>319</v>
      </c>
    </row>
    <row r="314" customHeight="1" spans="1:24">
      <c r="A314">
        <f>VLOOKUP(B314,brand!$A$2:$B$38,2,FALSE)</f>
        <v>23</v>
      </c>
      <c r="B314" s="8" t="s">
        <v>129</v>
      </c>
      <c r="C314" s="12" t="s">
        <v>270</v>
      </c>
      <c r="D314" s="20">
        <v>6000</v>
      </c>
      <c r="E314" s="20" t="e">
        <f>VLOOKUP(F314,dialColor!$A$2:$B$9,2,FALSE)</f>
        <v>#N/A</v>
      </c>
      <c r="F314" s="8" t="s">
        <v>328</v>
      </c>
      <c r="G314" s="8">
        <f>VLOOKUP(H314,date!$A$2:$B$31,2,FALSE)</f>
        <v>3</v>
      </c>
      <c r="H314" s="12">
        <v>1997</v>
      </c>
      <c r="I314" s="8">
        <v>1</v>
      </c>
      <c r="J314" s="8">
        <v>0</v>
      </c>
      <c r="K314" s="8">
        <f>+VLOOKUP(L314,caseMaterial!$A$2:$B$15,2,0)</f>
        <v>1</v>
      </c>
      <c r="L314" s="8" t="s">
        <v>17</v>
      </c>
      <c r="M314" s="8" t="e">
        <f>VLOOKUP(N314,strapMaterial!$A$2:$B$14,2,FALSE)</f>
        <v>#N/A</v>
      </c>
      <c r="N314" s="8" t="s">
        <v>325</v>
      </c>
      <c r="O314" s="8">
        <f>VLOOKUP(P314,movement!$A$2:$B$5,2,FALSE)</f>
        <v>1</v>
      </c>
      <c r="P314" s="8" t="s">
        <v>317</v>
      </c>
      <c r="Q314" s="8" t="e">
        <f>VLOOKUP(R314,waterResistance!$A$2:$B$13,2,FALSE)</f>
        <v>#N/A</v>
      </c>
      <c r="R314" s="8" t="s">
        <v>326</v>
      </c>
      <c r="S314" s="21">
        <v>38</v>
      </c>
      <c r="T314" s="21" t="s">
        <v>245</v>
      </c>
      <c r="U314" s="21">
        <f>VLOOKUP(V314,bandWidth!$A$2:$B$15,2,FALSE)</f>
        <v>6</v>
      </c>
      <c r="V314" s="8">
        <v>20</v>
      </c>
      <c r="W314" s="8" t="e">
        <f>VLOOKUP(X314,dialMaterial!$A$2:$B$5,2,FALSE)</f>
        <v>#N/A</v>
      </c>
      <c r="X314" s="8" t="s">
        <v>319</v>
      </c>
    </row>
    <row r="315" customHeight="1" spans="1:24">
      <c r="A315">
        <f>VLOOKUP(B315,brand!$A$2:$B$38,2,FALSE)</f>
        <v>1</v>
      </c>
      <c r="B315" s="8" t="s">
        <v>14</v>
      </c>
      <c r="C315" s="12" t="s">
        <v>262</v>
      </c>
      <c r="D315" s="20">
        <v>29500</v>
      </c>
      <c r="E315" s="20" t="e">
        <f>VLOOKUP(F315,dialColor!$A$2:$B$9,2,FALSE)</f>
        <v>#N/A</v>
      </c>
      <c r="F315" s="8" t="s">
        <v>361</v>
      </c>
      <c r="G315" s="8">
        <f>VLOOKUP(H315,date!$A$2:$B$31,2,FALSE)</f>
        <v>12</v>
      </c>
      <c r="H315" s="12">
        <v>2006</v>
      </c>
      <c r="I315" s="8">
        <v>0</v>
      </c>
      <c r="J315" s="8">
        <v>1</v>
      </c>
      <c r="K315" s="8">
        <f>+VLOOKUP(L315,caseMaterial!$A$2:$B$15,2,0)</f>
        <v>14</v>
      </c>
      <c r="L315" s="8" t="s">
        <v>377</v>
      </c>
      <c r="M315" s="8" t="e">
        <f>VLOOKUP(N315,strapMaterial!$A$2:$B$14,2,FALSE)</f>
        <v>#N/A</v>
      </c>
      <c r="N315" s="8" t="s">
        <v>325</v>
      </c>
      <c r="O315" s="8">
        <f>VLOOKUP(P315,movement!$A$2:$B$5,2,FALSE)</f>
        <v>1</v>
      </c>
      <c r="P315" s="8" t="s">
        <v>317</v>
      </c>
      <c r="Q315" s="8" t="e">
        <f>VLOOKUP(R315,waterResistance!$A$2:$B$13,2,FALSE)</f>
        <v>#N/A</v>
      </c>
      <c r="R315" s="8" t="s">
        <v>326</v>
      </c>
      <c r="S315" s="21">
        <v>40</v>
      </c>
      <c r="T315" s="23">
        <v>45264</v>
      </c>
      <c r="U315" s="21">
        <f>VLOOKUP(V315,bandWidth!$A$2:$B$15,2,FALSE)</f>
        <v>6</v>
      </c>
      <c r="V315" s="8">
        <v>20</v>
      </c>
      <c r="W315" s="8" t="e">
        <f>VLOOKUP(X315,dialMaterial!$A$2:$B$5,2,FALSE)</f>
        <v>#N/A</v>
      </c>
      <c r="X315" s="8" t="s">
        <v>319</v>
      </c>
    </row>
    <row r="316" customHeight="1" spans="1:24">
      <c r="A316">
        <f>VLOOKUP(B316,brand!$A$2:$B$38,2,FALSE)</f>
        <v>16</v>
      </c>
      <c r="B316" s="8" t="s">
        <v>83</v>
      </c>
      <c r="C316" s="12" t="s">
        <v>84</v>
      </c>
      <c r="D316" s="20">
        <v>36500</v>
      </c>
      <c r="E316" s="20" t="e">
        <f>VLOOKUP(F316,dialColor!$A$2:$B$9,2,FALSE)</f>
        <v>#N/A</v>
      </c>
      <c r="F316" s="8" t="s">
        <v>337</v>
      </c>
      <c r="G316" s="8">
        <f>VLOOKUP(H316,date!$A$2:$B$31,2,FALSE)</f>
        <v>2</v>
      </c>
      <c r="H316" s="12">
        <v>1996</v>
      </c>
      <c r="I316" s="8">
        <v>0</v>
      </c>
      <c r="J316" s="8">
        <v>0</v>
      </c>
      <c r="K316" s="8">
        <f>+VLOOKUP(L316,caseMaterial!$A$2:$B$15,2,0)</f>
        <v>6</v>
      </c>
      <c r="L316" s="8" t="s">
        <v>198</v>
      </c>
      <c r="M316" s="8" t="e">
        <f>VLOOKUP(N316,strapMaterial!$A$2:$B$14,2,FALSE)</f>
        <v>#N/A</v>
      </c>
      <c r="N316" s="8" t="s">
        <v>348</v>
      </c>
      <c r="O316" s="8">
        <f>VLOOKUP(P316,movement!$A$2:$B$5,2,FALSE)</f>
        <v>1</v>
      </c>
      <c r="P316" s="8" t="s">
        <v>317</v>
      </c>
      <c r="Q316" s="8" t="e">
        <f>VLOOKUP(R316,waterResistance!$A$2:$B$13,2,FALSE)</f>
        <v>#N/A</v>
      </c>
      <c r="R316" s="8" t="s">
        <v>335</v>
      </c>
      <c r="S316" s="21">
        <v>37</v>
      </c>
      <c r="T316" s="23">
        <v>45177</v>
      </c>
      <c r="U316" s="21">
        <f>VLOOKUP(V316,bandWidth!$A$2:$B$15,2,FALSE)</f>
        <v>4</v>
      </c>
      <c r="V316" s="8">
        <v>18</v>
      </c>
      <c r="W316" s="8" t="e">
        <f>VLOOKUP(X316,dialMaterial!$A$2:$B$5,2,FALSE)</f>
        <v>#N/A</v>
      </c>
      <c r="X316" s="8" t="s">
        <v>319</v>
      </c>
    </row>
    <row r="317" customHeight="1" spans="1:24">
      <c r="A317">
        <f>VLOOKUP(B317,brand!$A$2:$B$38,2,FALSE)</f>
        <v>32</v>
      </c>
      <c r="B317" s="8" t="s">
        <v>154</v>
      </c>
      <c r="C317" s="12" t="s">
        <v>155</v>
      </c>
      <c r="D317" s="20">
        <v>51000</v>
      </c>
      <c r="E317" s="20" t="e">
        <f>VLOOKUP(F317,dialColor!$A$2:$B$9,2,FALSE)</f>
        <v>#N/A</v>
      </c>
      <c r="F317" s="8" t="s">
        <v>337</v>
      </c>
      <c r="G317" s="8">
        <f>VLOOKUP(H317,date!$A$2:$B$31,2,FALSE)</f>
        <v>14</v>
      </c>
      <c r="H317" s="12">
        <v>2008</v>
      </c>
      <c r="I317" s="8">
        <v>0</v>
      </c>
      <c r="J317" s="8">
        <v>0</v>
      </c>
      <c r="K317" s="8">
        <f>+VLOOKUP(L317,caseMaterial!$A$2:$B$15,2,0)</f>
        <v>1</v>
      </c>
      <c r="L317" s="8" t="s">
        <v>17</v>
      </c>
      <c r="M317" s="8" t="e">
        <f>VLOOKUP(N317,strapMaterial!$A$2:$B$14,2,FALSE)</f>
        <v>#N/A</v>
      </c>
      <c r="N317" s="8" t="s">
        <v>316</v>
      </c>
      <c r="O317" s="8">
        <f>VLOOKUP(P317,movement!$A$2:$B$5,2,FALSE)</f>
        <v>1</v>
      </c>
      <c r="P317" s="8" t="s">
        <v>317</v>
      </c>
      <c r="Q317" s="8" t="e">
        <f>VLOOKUP(R317,waterResistance!$A$2:$B$13,2,FALSE)</f>
        <v>#N/A</v>
      </c>
      <c r="R317" s="8" t="s">
        <v>344</v>
      </c>
      <c r="S317" s="21" t="s">
        <v>157</v>
      </c>
      <c r="T317" s="23">
        <v>45141</v>
      </c>
      <c r="U317" s="21">
        <f>VLOOKUP(V317,bandWidth!$A$2:$B$15,2,FALSE)</f>
        <v>9</v>
      </c>
      <c r="V317" s="8">
        <v>22</v>
      </c>
      <c r="W317" s="8" t="e">
        <f>VLOOKUP(X317,dialMaterial!$A$2:$B$5,2,FALSE)</f>
        <v>#N/A</v>
      </c>
      <c r="X317" s="8" t="s">
        <v>319</v>
      </c>
    </row>
    <row r="318" customHeight="1" spans="1:24">
      <c r="A318">
        <f>VLOOKUP(B318,brand!$A$2:$B$38,2,FALSE)</f>
        <v>20</v>
      </c>
      <c r="B318" s="8" t="s">
        <v>105</v>
      </c>
      <c r="C318" s="12" t="s">
        <v>273</v>
      </c>
      <c r="D318" s="20">
        <v>8800</v>
      </c>
      <c r="E318" s="20" t="e">
        <f>VLOOKUP(F318,dialColor!$A$2:$B$9,2,FALSE)</f>
        <v>#N/A</v>
      </c>
      <c r="F318" s="8" t="s">
        <v>324</v>
      </c>
      <c r="G318" s="8">
        <f>VLOOKUP(H318,date!$A$2:$B$31,2,FALSE)</f>
        <v>30</v>
      </c>
      <c r="H318" s="12">
        <v>2023</v>
      </c>
      <c r="I318" s="8">
        <v>1</v>
      </c>
      <c r="J318" s="8">
        <v>0</v>
      </c>
      <c r="K318" s="8">
        <f>+VLOOKUP(L318,caseMaterial!$A$2:$B$15,2,0)</f>
        <v>1</v>
      </c>
      <c r="L318" s="8" t="s">
        <v>17</v>
      </c>
      <c r="M318" s="8" t="e">
        <f>VLOOKUP(N318,strapMaterial!$A$2:$B$14,2,FALSE)</f>
        <v>#N/A</v>
      </c>
      <c r="N318" s="8" t="s">
        <v>325</v>
      </c>
      <c r="O318" s="8">
        <f>VLOOKUP(P318,movement!$A$2:$B$5,2,FALSE)</f>
        <v>1</v>
      </c>
      <c r="P318" s="8" t="s">
        <v>317</v>
      </c>
      <c r="Q318" s="8" t="e">
        <f>VLOOKUP(R318,waterResistance!$A$2:$B$13,2,FALSE)</f>
        <v>#N/A</v>
      </c>
      <c r="R318" s="8" t="s">
        <v>327</v>
      </c>
      <c r="S318" s="21" t="s">
        <v>178</v>
      </c>
      <c r="T318" s="21" t="s">
        <v>218</v>
      </c>
      <c r="U318" s="21">
        <f>VLOOKUP(V318,bandWidth!$A$2:$B$15,2,FALSE)</f>
        <v>9</v>
      </c>
      <c r="V318" s="8">
        <v>22</v>
      </c>
      <c r="W318" s="8" t="e">
        <f>VLOOKUP(X318,dialMaterial!$A$2:$B$5,2,FALSE)</f>
        <v>#N/A</v>
      </c>
      <c r="X318" s="8" t="s">
        <v>319</v>
      </c>
    </row>
    <row r="319" customHeight="1" spans="1:24">
      <c r="A319">
        <f>VLOOKUP(B319,brand!$A$2:$B$38,2,FALSE)</f>
        <v>22</v>
      </c>
      <c r="B319" s="8" t="s">
        <v>125</v>
      </c>
      <c r="C319" s="12" t="s">
        <v>126</v>
      </c>
      <c r="D319" s="20">
        <v>13500</v>
      </c>
      <c r="E319" s="20" t="e">
        <f>VLOOKUP(F319,dialColor!$A$2:$B$9,2,FALSE)</f>
        <v>#N/A</v>
      </c>
      <c r="F319" s="8" t="s">
        <v>315</v>
      </c>
      <c r="G319" s="8">
        <f>VLOOKUP(H319,date!$A$2:$B$31,2,FALSE)</f>
        <v>19</v>
      </c>
      <c r="H319" s="12">
        <v>2012</v>
      </c>
      <c r="I319" s="8">
        <v>0</v>
      </c>
      <c r="J319" s="8">
        <v>1</v>
      </c>
      <c r="K319" s="8">
        <f>+VLOOKUP(L319,caseMaterial!$A$2:$B$15,2,0)</f>
        <v>1</v>
      </c>
      <c r="L319" s="8" t="s">
        <v>17</v>
      </c>
      <c r="M319" s="8" t="e">
        <f>VLOOKUP(N319,strapMaterial!$A$2:$B$14,2,FALSE)</f>
        <v>#N/A</v>
      </c>
      <c r="N319" s="8" t="s">
        <v>322</v>
      </c>
      <c r="O319" s="8">
        <f>VLOOKUP(P319,movement!$A$2:$B$5,2,FALSE)</f>
        <v>1</v>
      </c>
      <c r="P319" s="8" t="s">
        <v>317</v>
      </c>
      <c r="Q319" s="8" t="e">
        <f>VLOOKUP(R319,waterResistance!$A$2:$B$13,2,FALSE)</f>
        <v>#N/A</v>
      </c>
      <c r="R319" s="8" t="s">
        <v>318</v>
      </c>
      <c r="S319" s="21">
        <v>45</v>
      </c>
      <c r="T319" s="21" t="s">
        <v>128</v>
      </c>
      <c r="U319" s="21">
        <f>VLOOKUP(V319,bandWidth!$A$2:$B$15,2,FALSE)</f>
        <v>10</v>
      </c>
      <c r="V319" s="8">
        <v>23</v>
      </c>
      <c r="W319" s="8" t="e">
        <f>VLOOKUP(X319,dialMaterial!$A$2:$B$5,2,FALSE)</f>
        <v>#N/A</v>
      </c>
      <c r="X319" s="8" t="s">
        <v>319</v>
      </c>
    </row>
    <row r="320" customHeight="1" spans="1:24">
      <c r="A320">
        <f>VLOOKUP(B320,brand!$A$2:$B$38,2,FALSE)</f>
        <v>31</v>
      </c>
      <c r="B320" s="8" t="s">
        <v>152</v>
      </c>
      <c r="C320" s="12" t="s">
        <v>202</v>
      </c>
      <c r="D320" s="20">
        <v>19500</v>
      </c>
      <c r="E320" s="20" t="e">
        <f>VLOOKUP(F320,dialColor!$A$2:$B$9,2,FALSE)</f>
        <v>#N/A</v>
      </c>
      <c r="F320" s="8" t="s">
        <v>315</v>
      </c>
      <c r="G320" s="8">
        <f>VLOOKUP(H320,date!$A$2:$B$31,2,FALSE)</f>
        <v>21</v>
      </c>
      <c r="H320" s="12">
        <v>2014</v>
      </c>
      <c r="I320" s="8">
        <v>1</v>
      </c>
      <c r="J320" s="8">
        <v>0</v>
      </c>
      <c r="K320" s="8">
        <f>+VLOOKUP(L320,caseMaterial!$A$2:$B$15,2,0)</f>
        <v>11</v>
      </c>
      <c r="L320" s="8" t="s">
        <v>249</v>
      </c>
      <c r="M320" s="8" t="e">
        <f>VLOOKUP(N320,strapMaterial!$A$2:$B$14,2,FALSE)</f>
        <v>#N/A</v>
      </c>
      <c r="N320" s="8" t="s">
        <v>322</v>
      </c>
      <c r="O320" s="8">
        <f>VLOOKUP(P320,movement!$A$2:$B$5,2,FALSE)</f>
        <v>1</v>
      </c>
      <c r="P320" s="8" t="s">
        <v>317</v>
      </c>
      <c r="Q320" s="8" t="e">
        <f>VLOOKUP(R320,waterResistance!$A$2:$B$13,2,FALSE)</f>
        <v>#N/A</v>
      </c>
      <c r="R320" s="8" t="s">
        <v>326</v>
      </c>
      <c r="S320" s="21">
        <v>44</v>
      </c>
      <c r="T320" s="21" t="s">
        <v>93</v>
      </c>
      <c r="U320" s="21">
        <f>VLOOKUP(V320,bandWidth!$A$2:$B$15,2,FALSE)</f>
        <v>9</v>
      </c>
      <c r="V320" s="8">
        <v>22</v>
      </c>
      <c r="W320" s="8" t="e">
        <f>VLOOKUP(X320,dialMaterial!$A$2:$B$5,2,FALSE)</f>
        <v>#N/A</v>
      </c>
      <c r="X320" s="8" t="s">
        <v>319</v>
      </c>
    </row>
    <row r="321" customHeight="1" spans="1:24">
      <c r="A321">
        <f>VLOOKUP(B321,brand!$A$2:$B$38,2,FALSE)</f>
        <v>25</v>
      </c>
      <c r="B321" s="8" t="s">
        <v>135</v>
      </c>
      <c r="C321" s="12" t="s">
        <v>136</v>
      </c>
      <c r="D321" s="20">
        <v>7000</v>
      </c>
      <c r="E321" s="20" t="e">
        <f>VLOOKUP(F321,dialColor!$A$2:$B$9,2,FALSE)</f>
        <v>#N/A</v>
      </c>
      <c r="F321" s="8" t="s">
        <v>337</v>
      </c>
      <c r="G321" s="8">
        <f>VLOOKUP(H321,date!$A$2:$B$31,2,FALSE)</f>
        <v>4</v>
      </c>
      <c r="H321" s="12">
        <v>1998</v>
      </c>
      <c r="I321" s="8">
        <v>1</v>
      </c>
      <c r="J321" s="8">
        <v>1</v>
      </c>
      <c r="K321" s="8">
        <f>+VLOOKUP(L321,caseMaterial!$A$2:$B$15,2,0)</f>
        <v>1</v>
      </c>
      <c r="L321" s="8" t="s">
        <v>17</v>
      </c>
      <c r="M321" s="8" t="e">
        <f>VLOOKUP(N321,strapMaterial!$A$2:$B$14,2,FALSE)</f>
        <v>#N/A</v>
      </c>
      <c r="N321" s="8" t="s">
        <v>322</v>
      </c>
      <c r="O321" s="8">
        <f>VLOOKUP(P321,movement!$A$2:$B$5,2,FALSE)</f>
        <v>1</v>
      </c>
      <c r="P321" s="8" t="s">
        <v>317</v>
      </c>
      <c r="Q321" s="8" t="e">
        <f>VLOOKUP(R321,waterResistance!$A$2:$B$13,2,FALSE)</f>
        <v>#N/A</v>
      </c>
      <c r="R321" s="8" t="s">
        <v>326</v>
      </c>
      <c r="S321" s="21">
        <v>43</v>
      </c>
      <c r="T321" s="23">
        <v>45266</v>
      </c>
      <c r="U321" s="21">
        <f>VLOOKUP(V321,bandWidth!$A$2:$B$15,2,FALSE)</f>
        <v>9</v>
      </c>
      <c r="V321" s="8">
        <v>22</v>
      </c>
      <c r="W321" s="8" t="e">
        <f>VLOOKUP(X321,dialMaterial!$A$2:$B$5,2,FALSE)</f>
        <v>#N/A</v>
      </c>
      <c r="X321" s="8" t="s">
        <v>319</v>
      </c>
    </row>
    <row r="322" customHeight="1" spans="1:24">
      <c r="A322">
        <f>VLOOKUP(B322,brand!$A$2:$B$38,2,FALSE)</f>
        <v>15</v>
      </c>
      <c r="B322" s="8" t="s">
        <v>78</v>
      </c>
      <c r="C322" s="12" t="s">
        <v>79</v>
      </c>
      <c r="D322" s="20">
        <v>23000</v>
      </c>
      <c r="E322" s="20" t="e">
        <f>VLOOKUP(F322,dialColor!$A$2:$B$9,2,FALSE)</f>
        <v>#N/A</v>
      </c>
      <c r="F322" s="8" t="s">
        <v>328</v>
      </c>
      <c r="G322" s="8">
        <f>VLOOKUP(H322,date!$A$2:$B$31,2,FALSE)</f>
        <v>14</v>
      </c>
      <c r="H322" s="12">
        <v>2008</v>
      </c>
      <c r="I322" s="8">
        <v>0</v>
      </c>
      <c r="J322" s="8">
        <v>1</v>
      </c>
      <c r="K322" s="8">
        <f>+VLOOKUP(L322,caseMaterial!$A$2:$B$15,2,0)</f>
        <v>3</v>
      </c>
      <c r="L322" s="8" t="s">
        <v>81</v>
      </c>
      <c r="M322" s="8" t="e">
        <f>VLOOKUP(N322,strapMaterial!$A$2:$B$14,2,FALSE)</f>
        <v>#N/A</v>
      </c>
      <c r="N322" s="8" t="s">
        <v>325</v>
      </c>
      <c r="O322" s="8">
        <f>VLOOKUP(P322,movement!$A$2:$B$5,2,FALSE)</f>
        <v>3</v>
      </c>
      <c r="P322" s="8" t="s">
        <v>330</v>
      </c>
      <c r="Q322" s="8" t="e">
        <f>VLOOKUP(R322,waterResistance!$A$2:$B$13,2,FALSE)</f>
        <v>#N/A</v>
      </c>
      <c r="R322" s="8" t="s">
        <v>327</v>
      </c>
      <c r="S322" s="21">
        <v>38</v>
      </c>
      <c r="T322" s="21" t="s">
        <v>215</v>
      </c>
      <c r="U322" s="21">
        <f>VLOOKUP(V322,bandWidth!$A$2:$B$15,2,FALSE)</f>
        <v>6</v>
      </c>
      <c r="V322" s="8">
        <v>20</v>
      </c>
      <c r="W322" s="8" t="e">
        <f>VLOOKUP(X322,dialMaterial!$A$2:$B$5,2,FALSE)</f>
        <v>#N/A</v>
      </c>
      <c r="X322" s="8" t="s">
        <v>319</v>
      </c>
    </row>
    <row r="323" customHeight="1" spans="1:24">
      <c r="A323">
        <f>VLOOKUP(B323,brand!$A$2:$B$38,2,FALSE)</f>
        <v>29</v>
      </c>
      <c r="B323" s="8" t="s">
        <v>147</v>
      </c>
      <c r="C323" s="12" t="s">
        <v>148</v>
      </c>
      <c r="D323" s="20">
        <v>9500</v>
      </c>
      <c r="E323" s="20" t="e">
        <f>VLOOKUP(F323,dialColor!$A$2:$B$9,2,FALSE)</f>
        <v>#N/A</v>
      </c>
      <c r="F323" s="8" t="s">
        <v>315</v>
      </c>
      <c r="G323" s="8">
        <f>VLOOKUP(H323,date!$A$2:$B$31,2,FALSE)</f>
        <v>13</v>
      </c>
      <c r="H323" s="12">
        <v>2007</v>
      </c>
      <c r="I323" s="8">
        <v>0</v>
      </c>
      <c r="J323" s="8">
        <v>0</v>
      </c>
      <c r="K323" s="8">
        <f>+VLOOKUP(L323,caseMaterial!$A$2:$B$15,2,0)</f>
        <v>1</v>
      </c>
      <c r="L323" s="8" t="s">
        <v>17</v>
      </c>
      <c r="M323" s="8" t="e">
        <f>VLOOKUP(N323,strapMaterial!$A$2:$B$14,2,FALSE)</f>
        <v>#N/A</v>
      </c>
      <c r="N323" s="8" t="s">
        <v>316</v>
      </c>
      <c r="O323" s="8">
        <f>VLOOKUP(P323,movement!$A$2:$B$5,2,FALSE)</f>
        <v>1</v>
      </c>
      <c r="P323" s="8" t="s">
        <v>317</v>
      </c>
      <c r="Q323" s="8" t="e">
        <f>VLOOKUP(R323,waterResistance!$A$2:$B$13,2,FALSE)</f>
        <v>#N/A</v>
      </c>
      <c r="R323" s="8" t="s">
        <v>326</v>
      </c>
      <c r="S323" s="21">
        <v>42</v>
      </c>
      <c r="T323" s="21" t="s">
        <v>149</v>
      </c>
      <c r="U323" s="21">
        <f>VLOOKUP(V323,bandWidth!$A$2:$B$15,2,FALSE)</f>
        <v>12</v>
      </c>
      <c r="V323" s="8">
        <v>25</v>
      </c>
      <c r="W323" s="8" t="e">
        <f>VLOOKUP(X323,dialMaterial!$A$2:$B$5,2,FALSE)</f>
        <v>#N/A</v>
      </c>
      <c r="X323" s="8" t="s">
        <v>319</v>
      </c>
    </row>
    <row r="324" customHeight="1" spans="1:24">
      <c r="A324">
        <f>VLOOKUP(B324,brand!$A$2:$B$38,2,FALSE)</f>
        <v>24</v>
      </c>
      <c r="B324" s="8" t="s">
        <v>133</v>
      </c>
      <c r="C324" s="12" t="s">
        <v>203</v>
      </c>
      <c r="D324" s="20">
        <v>18500</v>
      </c>
      <c r="E324" s="20" t="e">
        <f>VLOOKUP(F324,dialColor!$A$2:$B$9,2,FALSE)</f>
        <v>#N/A</v>
      </c>
      <c r="F324" s="8" t="s">
        <v>328</v>
      </c>
      <c r="G324" s="8">
        <f>VLOOKUP(H324,date!$A$2:$B$31,2,FALSE)</f>
        <v>8</v>
      </c>
      <c r="H324" s="12">
        <v>2002</v>
      </c>
      <c r="I324" s="8">
        <v>0</v>
      </c>
      <c r="J324" s="8">
        <v>1</v>
      </c>
      <c r="K324" s="8">
        <f>+VLOOKUP(L324,caseMaterial!$A$2:$B$15,2,0)</f>
        <v>3</v>
      </c>
      <c r="L324" s="8" t="s">
        <v>81</v>
      </c>
      <c r="M324" s="8" t="e">
        <f>VLOOKUP(N324,strapMaterial!$A$2:$B$14,2,FALSE)</f>
        <v>#N/A</v>
      </c>
      <c r="N324" s="8" t="s">
        <v>325</v>
      </c>
      <c r="O324" s="8">
        <f>VLOOKUP(P324,movement!$A$2:$B$5,2,FALSE)</f>
        <v>3</v>
      </c>
      <c r="P324" s="8" t="s">
        <v>330</v>
      </c>
      <c r="Q324" s="8" t="e">
        <f>VLOOKUP(R324,waterResistance!$A$2:$B$13,2,FALSE)</f>
        <v>#N/A</v>
      </c>
      <c r="R324" s="8" t="s">
        <v>327</v>
      </c>
      <c r="S324" s="21">
        <v>40</v>
      </c>
      <c r="T324" s="21" t="s">
        <v>274</v>
      </c>
      <c r="U324" s="21">
        <f>VLOOKUP(V324,bandWidth!$A$2:$B$15,2,FALSE)</f>
        <v>6</v>
      </c>
      <c r="V324" s="8">
        <v>20</v>
      </c>
      <c r="W324" s="8" t="e">
        <f>VLOOKUP(X324,dialMaterial!$A$2:$B$5,2,FALSE)</f>
        <v>#N/A</v>
      </c>
      <c r="X324" s="8" t="s">
        <v>319</v>
      </c>
    </row>
    <row r="325" customHeight="1" spans="1:24">
      <c r="A325">
        <f>VLOOKUP(B325,brand!$A$2:$B$38,2,FALSE)</f>
        <v>17</v>
      </c>
      <c r="B325" s="8" t="s">
        <v>87</v>
      </c>
      <c r="C325" s="12" t="s">
        <v>206</v>
      </c>
      <c r="D325" s="20">
        <v>22500</v>
      </c>
      <c r="E325" s="20" t="e">
        <f>VLOOKUP(F325,dialColor!$A$2:$B$9,2,FALSE)</f>
        <v>#N/A</v>
      </c>
      <c r="F325" s="8" t="s">
        <v>328</v>
      </c>
      <c r="G325" s="8">
        <f>VLOOKUP(H325,date!$A$2:$B$31,2,FALSE)</f>
        <v>12</v>
      </c>
      <c r="H325" s="12">
        <v>2006</v>
      </c>
      <c r="I325" s="8">
        <v>1</v>
      </c>
      <c r="J325" s="8">
        <v>0</v>
      </c>
      <c r="K325" s="8">
        <f>+VLOOKUP(L325,caseMaterial!$A$2:$B$15,2,0)</f>
        <v>5</v>
      </c>
      <c r="L325" s="8" t="s">
        <v>132</v>
      </c>
      <c r="M325" s="8" t="e">
        <f>VLOOKUP(N325,strapMaterial!$A$2:$B$14,2,FALSE)</f>
        <v>#N/A</v>
      </c>
      <c r="N325" s="8" t="s">
        <v>325</v>
      </c>
      <c r="O325" s="8">
        <f>VLOOKUP(P325,movement!$A$2:$B$5,2,FALSE)</f>
        <v>3</v>
      </c>
      <c r="P325" s="8" t="s">
        <v>330</v>
      </c>
      <c r="Q325" s="8" t="e">
        <f>VLOOKUP(R325,waterResistance!$A$2:$B$13,2,FALSE)</f>
        <v>#N/A</v>
      </c>
      <c r="R325" s="8" t="s">
        <v>327</v>
      </c>
      <c r="S325" s="21">
        <v>42</v>
      </c>
      <c r="T325" s="21" t="s">
        <v>275</v>
      </c>
      <c r="U325" s="21">
        <f>VLOOKUP(V325,bandWidth!$A$2:$B$15,2,FALSE)</f>
        <v>6</v>
      </c>
      <c r="V325" s="8">
        <v>20</v>
      </c>
      <c r="W325" s="8" t="e">
        <f>VLOOKUP(X325,dialMaterial!$A$2:$B$5,2,FALSE)</f>
        <v>#N/A</v>
      </c>
      <c r="X325" s="8" t="s">
        <v>319</v>
      </c>
    </row>
    <row r="326" customHeight="1" spans="1:24">
      <c r="A326">
        <f>VLOOKUP(B326,brand!$A$2:$B$38,2,FALSE)</f>
        <v>18</v>
      </c>
      <c r="B326" s="8" t="s">
        <v>98</v>
      </c>
      <c r="C326" s="12" t="s">
        <v>163</v>
      </c>
      <c r="D326" s="20">
        <v>7500</v>
      </c>
      <c r="E326" s="20" t="e">
        <f>VLOOKUP(F326,dialColor!$A$2:$B$9,2,FALSE)</f>
        <v>#N/A</v>
      </c>
      <c r="F326" s="8" t="s">
        <v>315</v>
      </c>
      <c r="G326" s="8">
        <f>VLOOKUP(H326,date!$A$2:$B$31,2,FALSE)</f>
        <v>7</v>
      </c>
      <c r="H326" s="12">
        <v>2001</v>
      </c>
      <c r="I326" s="8">
        <v>1</v>
      </c>
      <c r="J326" s="8">
        <v>1</v>
      </c>
      <c r="K326" s="8">
        <f>+VLOOKUP(L326,caseMaterial!$A$2:$B$15,2,0)</f>
        <v>1</v>
      </c>
      <c r="L326" s="8" t="s">
        <v>17</v>
      </c>
      <c r="M326" s="8" t="e">
        <f>VLOOKUP(N326,strapMaterial!$A$2:$B$14,2,FALSE)</f>
        <v>#N/A</v>
      </c>
      <c r="N326" s="8" t="s">
        <v>325</v>
      </c>
      <c r="O326" s="8">
        <f>VLOOKUP(P326,movement!$A$2:$B$5,2,FALSE)</f>
        <v>1</v>
      </c>
      <c r="P326" s="8" t="s">
        <v>317</v>
      </c>
      <c r="Q326" s="8" t="e">
        <f>VLOOKUP(R326,waterResistance!$A$2:$B$13,2,FALSE)</f>
        <v>#N/A</v>
      </c>
      <c r="R326" s="8" t="s">
        <v>318</v>
      </c>
      <c r="S326" s="21">
        <v>44</v>
      </c>
      <c r="T326" s="21" t="s">
        <v>170</v>
      </c>
      <c r="U326" s="21">
        <f>VLOOKUP(V326,bandWidth!$A$2:$B$15,2,FALSE)</f>
        <v>9</v>
      </c>
      <c r="V326" s="8">
        <v>22</v>
      </c>
      <c r="W326" s="8" t="e">
        <f>VLOOKUP(X326,dialMaterial!$A$2:$B$5,2,FALSE)</f>
        <v>#N/A</v>
      </c>
      <c r="X326" s="8" t="s">
        <v>319</v>
      </c>
    </row>
    <row r="327" customHeight="1" spans="1:24">
      <c r="A327">
        <f>VLOOKUP(B327,brand!$A$2:$B$38,2,FALSE)</f>
        <v>20</v>
      </c>
      <c r="B327" s="8" t="s">
        <v>105</v>
      </c>
      <c r="C327" s="12" t="s">
        <v>122</v>
      </c>
      <c r="D327" s="20">
        <v>6500</v>
      </c>
      <c r="E327" s="20" t="e">
        <f>VLOOKUP(F327,dialColor!$A$2:$B$9,2,FALSE)</f>
        <v>#N/A</v>
      </c>
      <c r="F327" s="8" t="s">
        <v>337</v>
      </c>
      <c r="G327" s="8">
        <f>VLOOKUP(H327,date!$A$2:$B$31,2,FALSE)</f>
        <v>23</v>
      </c>
      <c r="H327" s="12">
        <v>2016</v>
      </c>
      <c r="I327" s="8">
        <v>0</v>
      </c>
      <c r="J327" s="8">
        <v>0</v>
      </c>
      <c r="K327" s="8">
        <f>+VLOOKUP(L327,caseMaterial!$A$2:$B$15,2,0)</f>
        <v>1</v>
      </c>
      <c r="L327" s="8" t="s">
        <v>17</v>
      </c>
      <c r="M327" s="8" t="e">
        <f>VLOOKUP(N327,strapMaterial!$A$2:$B$14,2,FALSE)</f>
        <v>#N/A</v>
      </c>
      <c r="N327" s="8" t="s">
        <v>325</v>
      </c>
      <c r="O327" s="8">
        <f>VLOOKUP(P327,movement!$A$2:$B$5,2,FALSE)</f>
        <v>1</v>
      </c>
      <c r="P327" s="8" t="s">
        <v>317</v>
      </c>
      <c r="Q327" s="8" t="e">
        <f>VLOOKUP(R327,waterResistance!$A$2:$B$13,2,FALSE)</f>
        <v>#N/A</v>
      </c>
      <c r="R327" s="8" t="s">
        <v>327</v>
      </c>
      <c r="S327" s="21">
        <v>41</v>
      </c>
      <c r="T327" s="23">
        <v>45263</v>
      </c>
      <c r="U327" s="21">
        <f>VLOOKUP(V327,bandWidth!$A$2:$B$15,2,FALSE)</f>
        <v>9</v>
      </c>
      <c r="V327" s="8">
        <v>22</v>
      </c>
      <c r="W327" s="8" t="e">
        <f>VLOOKUP(X327,dialMaterial!$A$2:$B$5,2,FALSE)</f>
        <v>#N/A</v>
      </c>
      <c r="X327" s="8" t="s">
        <v>319</v>
      </c>
    </row>
    <row r="328" customHeight="1" spans="1:24">
      <c r="A328">
        <f>VLOOKUP(B328,brand!$A$2:$B$38,2,FALSE)</f>
        <v>16</v>
      </c>
      <c r="B328" s="8" t="s">
        <v>83</v>
      </c>
      <c r="C328" s="12" t="s">
        <v>84</v>
      </c>
      <c r="D328" s="20">
        <v>20000</v>
      </c>
      <c r="E328" s="20" t="e">
        <f>VLOOKUP(F328,dialColor!$A$2:$B$9,2,FALSE)</f>
        <v>#N/A</v>
      </c>
      <c r="F328" s="8" t="s">
        <v>337</v>
      </c>
      <c r="G328" s="8">
        <f>VLOOKUP(H328,date!$A$2:$B$31,2,FALSE)</f>
        <v>11</v>
      </c>
      <c r="H328" s="12">
        <v>2005</v>
      </c>
      <c r="I328" s="8">
        <v>0</v>
      </c>
      <c r="J328" s="8">
        <v>0</v>
      </c>
      <c r="K328" s="8">
        <f>+VLOOKUP(L328,caseMaterial!$A$2:$B$15,2,0)</f>
        <v>1</v>
      </c>
      <c r="L328" s="8" t="s">
        <v>17</v>
      </c>
      <c r="M328" s="8" t="e">
        <f>VLOOKUP(N328,strapMaterial!$A$2:$B$14,2,FALSE)</f>
        <v>#N/A</v>
      </c>
      <c r="N328" s="8" t="s">
        <v>316</v>
      </c>
      <c r="O328" s="8">
        <f>VLOOKUP(P328,movement!$A$2:$B$5,2,FALSE)</f>
        <v>1</v>
      </c>
      <c r="P328" s="8" t="s">
        <v>317</v>
      </c>
      <c r="Q328" s="8" t="e">
        <f>VLOOKUP(R328,waterResistance!$A$2:$B$13,2,FALSE)</f>
        <v>#N/A</v>
      </c>
      <c r="R328" s="8" t="s">
        <v>335</v>
      </c>
      <c r="S328" s="21">
        <v>41</v>
      </c>
      <c r="T328" s="23">
        <v>45177</v>
      </c>
      <c r="U328" s="21">
        <f>VLOOKUP(V328,bandWidth!$A$2:$B$15,2,FALSE)</f>
        <v>6</v>
      </c>
      <c r="V328" s="8">
        <v>20</v>
      </c>
      <c r="W328" s="8" t="e">
        <f>VLOOKUP(X328,dialMaterial!$A$2:$B$5,2,FALSE)</f>
        <v>#N/A</v>
      </c>
      <c r="X328" s="8" t="s">
        <v>319</v>
      </c>
    </row>
    <row r="329" customHeight="1" spans="1:24">
      <c r="A329">
        <f>VLOOKUP(B329,brand!$A$2:$B$38,2,FALSE)</f>
        <v>31</v>
      </c>
      <c r="B329" s="8" t="s">
        <v>152</v>
      </c>
      <c r="C329" s="12" t="s">
        <v>202</v>
      </c>
      <c r="D329" s="20">
        <v>12000</v>
      </c>
      <c r="E329" s="20" t="e">
        <f>VLOOKUP(F329,dialColor!$A$2:$B$9,2,FALSE)</f>
        <v>#N/A</v>
      </c>
      <c r="F329" s="8" t="s">
        <v>315</v>
      </c>
      <c r="G329" s="8">
        <f>VLOOKUP(H329,date!$A$2:$B$31,2,FALSE)</f>
        <v>2</v>
      </c>
      <c r="H329" s="12">
        <v>1996</v>
      </c>
      <c r="I329" s="8">
        <v>0</v>
      </c>
      <c r="J329" s="8">
        <v>1</v>
      </c>
      <c r="K329" s="8">
        <f>+VLOOKUP(L329,caseMaterial!$A$2:$B$15,2,0)</f>
        <v>11</v>
      </c>
      <c r="L329" s="8" t="s">
        <v>249</v>
      </c>
      <c r="M329" s="8" t="e">
        <f>VLOOKUP(N329,strapMaterial!$A$2:$B$14,2,FALSE)</f>
        <v>#N/A</v>
      </c>
      <c r="N329" s="8" t="s">
        <v>322</v>
      </c>
      <c r="O329" s="8">
        <f>VLOOKUP(P329,movement!$A$2:$B$5,2,FALSE)</f>
        <v>1</v>
      </c>
      <c r="P329" s="8" t="s">
        <v>317</v>
      </c>
      <c r="Q329" s="8" t="e">
        <f>VLOOKUP(R329,waterResistance!$A$2:$B$13,2,FALSE)</f>
        <v>#N/A</v>
      </c>
      <c r="R329" s="8" t="s">
        <v>326</v>
      </c>
      <c r="S329" s="21">
        <v>44</v>
      </c>
      <c r="T329" s="21" t="s">
        <v>93</v>
      </c>
      <c r="U329" s="21">
        <f>VLOOKUP(V329,bandWidth!$A$2:$B$15,2,FALSE)</f>
        <v>13</v>
      </c>
      <c r="V329" s="8">
        <v>26</v>
      </c>
      <c r="W329" s="8" t="e">
        <f>VLOOKUP(X329,dialMaterial!$A$2:$B$5,2,FALSE)</f>
        <v>#N/A</v>
      </c>
      <c r="X329" s="8" t="s">
        <v>319</v>
      </c>
    </row>
    <row r="330" customHeight="1" spans="1:24">
      <c r="A330">
        <f>VLOOKUP(B330,brand!$A$2:$B$38,2,FALSE)</f>
        <v>29</v>
      </c>
      <c r="B330" s="8" t="s">
        <v>147</v>
      </c>
      <c r="C330" s="12" t="s">
        <v>148</v>
      </c>
      <c r="D330" s="20">
        <v>6500</v>
      </c>
      <c r="E330" s="20" t="e">
        <f>VLOOKUP(F330,dialColor!$A$2:$B$9,2,FALSE)</f>
        <v>#N/A</v>
      </c>
      <c r="F330" s="8" t="s">
        <v>337</v>
      </c>
      <c r="G330" s="8">
        <f>VLOOKUP(H330,date!$A$2:$B$31,2,FALSE)</f>
        <v>3</v>
      </c>
      <c r="H330" s="12">
        <v>1997</v>
      </c>
      <c r="I330" s="8">
        <v>1</v>
      </c>
      <c r="J330" s="8">
        <v>1</v>
      </c>
      <c r="K330" s="8">
        <f>+VLOOKUP(L330,caseMaterial!$A$2:$B$15,2,0)</f>
        <v>1</v>
      </c>
      <c r="L330" s="8" t="s">
        <v>17</v>
      </c>
      <c r="M330" s="8" t="e">
        <f>VLOOKUP(N330,strapMaterial!$A$2:$B$14,2,FALSE)</f>
        <v>#N/A</v>
      </c>
      <c r="N330" s="8" t="s">
        <v>316</v>
      </c>
      <c r="O330" s="8">
        <f>VLOOKUP(P330,movement!$A$2:$B$5,2,FALSE)</f>
        <v>1</v>
      </c>
      <c r="P330" s="8" t="s">
        <v>317</v>
      </c>
      <c r="Q330" s="8" t="e">
        <f>VLOOKUP(R330,waterResistance!$A$2:$B$13,2,FALSE)</f>
        <v>#N/A</v>
      </c>
      <c r="R330" s="8" t="s">
        <v>326</v>
      </c>
      <c r="S330" s="21">
        <v>42</v>
      </c>
      <c r="T330" s="21" t="s">
        <v>149</v>
      </c>
      <c r="U330" s="21">
        <f>VLOOKUP(V330,bandWidth!$A$2:$B$15,2,FALSE)</f>
        <v>9</v>
      </c>
      <c r="V330" s="8">
        <v>22</v>
      </c>
      <c r="W330" s="8" t="e">
        <f>VLOOKUP(X330,dialMaterial!$A$2:$B$5,2,FALSE)</f>
        <v>#N/A</v>
      </c>
      <c r="X330" s="8" t="s">
        <v>319</v>
      </c>
    </row>
    <row r="331" customHeight="1" spans="1:24">
      <c r="A331">
        <f>VLOOKUP(B331,brand!$A$2:$B$38,2,FALSE)</f>
        <v>28</v>
      </c>
      <c r="B331" s="8" t="s">
        <v>144</v>
      </c>
      <c r="C331" s="12" t="s">
        <v>145</v>
      </c>
      <c r="D331" s="20">
        <v>6200</v>
      </c>
      <c r="E331" s="20" t="e">
        <f>VLOOKUP(F331,dialColor!$A$2:$B$9,2,FALSE)</f>
        <v>#N/A</v>
      </c>
      <c r="F331" s="8" t="s">
        <v>315</v>
      </c>
      <c r="G331" s="8">
        <f>VLOOKUP(H331,date!$A$2:$B$31,2,FALSE)</f>
        <v>10</v>
      </c>
      <c r="H331" s="12">
        <v>2004</v>
      </c>
      <c r="I331" s="8">
        <v>0</v>
      </c>
      <c r="J331" s="8">
        <v>1</v>
      </c>
      <c r="K331" s="8">
        <f>+VLOOKUP(L331,caseMaterial!$A$2:$B$15,2,0)</f>
        <v>1</v>
      </c>
      <c r="L331" s="8" t="s">
        <v>17</v>
      </c>
      <c r="M331" s="8" t="e">
        <f>VLOOKUP(N331,strapMaterial!$A$2:$B$14,2,FALSE)</f>
        <v>#N/A</v>
      </c>
      <c r="N331" s="8" t="s">
        <v>325</v>
      </c>
      <c r="O331" s="8">
        <f>VLOOKUP(P331,movement!$A$2:$B$5,2,FALSE)</f>
        <v>1</v>
      </c>
      <c r="P331" s="8" t="s">
        <v>317</v>
      </c>
      <c r="Q331" s="8" t="e">
        <f>VLOOKUP(R331,waterResistance!$A$2:$B$13,2,FALSE)</f>
        <v>#N/A</v>
      </c>
      <c r="R331" s="8" t="s">
        <v>335</v>
      </c>
      <c r="S331" s="21">
        <v>42</v>
      </c>
      <c r="T331" s="21" t="s">
        <v>160</v>
      </c>
      <c r="U331" s="21">
        <f>VLOOKUP(V331,bandWidth!$A$2:$B$15,2,FALSE)</f>
        <v>9</v>
      </c>
      <c r="V331" s="8">
        <v>22</v>
      </c>
      <c r="W331" s="8" t="e">
        <f>VLOOKUP(X331,dialMaterial!$A$2:$B$5,2,FALSE)</f>
        <v>#N/A</v>
      </c>
      <c r="X331" s="8" t="s">
        <v>319</v>
      </c>
    </row>
    <row r="332" customHeight="1" spans="1:24">
      <c r="A332">
        <f>VLOOKUP(B332,brand!$A$2:$B$38,2,FALSE)</f>
        <v>17</v>
      </c>
      <c r="B332" s="8" t="s">
        <v>87</v>
      </c>
      <c r="C332" s="12" t="s">
        <v>88</v>
      </c>
      <c r="D332" s="20">
        <v>15000</v>
      </c>
      <c r="E332" s="20" t="e">
        <f>VLOOKUP(F332,dialColor!$A$2:$B$9,2,FALSE)</f>
        <v>#N/A</v>
      </c>
      <c r="F332" s="8" t="s">
        <v>337</v>
      </c>
      <c r="G332" s="8">
        <f>VLOOKUP(H332,date!$A$2:$B$31,2,FALSE)</f>
        <v>16</v>
      </c>
      <c r="H332" s="12">
        <v>2010</v>
      </c>
      <c r="I332" s="8">
        <v>0</v>
      </c>
      <c r="J332" s="8">
        <v>0</v>
      </c>
      <c r="K332" s="8">
        <f>+VLOOKUP(L332,caseMaterial!$A$2:$B$15,2,0)</f>
        <v>1</v>
      </c>
      <c r="L332" s="8" t="s">
        <v>17</v>
      </c>
      <c r="M332" s="8" t="e">
        <f>VLOOKUP(N332,strapMaterial!$A$2:$B$14,2,FALSE)</f>
        <v>#N/A</v>
      </c>
      <c r="N332" s="8" t="s">
        <v>316</v>
      </c>
      <c r="O332" s="8">
        <f>VLOOKUP(P332,movement!$A$2:$B$5,2,FALSE)</f>
        <v>1</v>
      </c>
      <c r="P332" s="8" t="s">
        <v>317</v>
      </c>
      <c r="Q332" s="8" t="e">
        <f>VLOOKUP(R332,waterResistance!$A$2:$B$13,2,FALSE)</f>
        <v>#N/A</v>
      </c>
      <c r="R332" s="8" t="s">
        <v>336</v>
      </c>
      <c r="S332" s="21">
        <v>41</v>
      </c>
      <c r="T332" s="21">
        <v>11</v>
      </c>
      <c r="U332" s="21">
        <f>VLOOKUP(V332,bandWidth!$A$2:$B$15,2,FALSE)</f>
        <v>9</v>
      </c>
      <c r="V332" s="8">
        <v>22</v>
      </c>
      <c r="W332" s="8" t="e">
        <f>VLOOKUP(X332,dialMaterial!$A$2:$B$5,2,FALSE)</f>
        <v>#N/A</v>
      </c>
      <c r="X332" s="8" t="s">
        <v>319</v>
      </c>
    </row>
    <row r="333" customHeight="1" spans="1:24">
      <c r="A333">
        <f>VLOOKUP(B333,brand!$A$2:$B$38,2,FALSE)</f>
        <v>24</v>
      </c>
      <c r="B333" s="8" t="s">
        <v>133</v>
      </c>
      <c r="C333" s="12" t="s">
        <v>203</v>
      </c>
      <c r="D333" s="20">
        <v>22000</v>
      </c>
      <c r="E333" s="20" t="e">
        <f>VLOOKUP(F333,dialColor!$A$2:$B$9,2,FALSE)</f>
        <v>#N/A</v>
      </c>
      <c r="F333" s="8" t="s">
        <v>328</v>
      </c>
      <c r="G333" s="8">
        <f>VLOOKUP(H333,date!$A$2:$B$31,2,FALSE)</f>
        <v>12</v>
      </c>
      <c r="H333" s="12">
        <v>2006</v>
      </c>
      <c r="I333" s="8">
        <v>1</v>
      </c>
      <c r="J333" s="8">
        <v>0</v>
      </c>
      <c r="K333" s="8">
        <f>+VLOOKUP(L333,caseMaterial!$A$2:$B$15,2,0)</f>
        <v>7</v>
      </c>
      <c r="L333" s="8" t="s">
        <v>201</v>
      </c>
      <c r="M333" s="8" t="e">
        <f>VLOOKUP(N333,strapMaterial!$A$2:$B$14,2,FALSE)</f>
        <v>#N/A</v>
      </c>
      <c r="N333" s="8" t="s">
        <v>325</v>
      </c>
      <c r="O333" s="8">
        <f>VLOOKUP(P333,movement!$A$2:$B$5,2,FALSE)</f>
        <v>3</v>
      </c>
      <c r="P333" s="8" t="s">
        <v>330</v>
      </c>
      <c r="Q333" s="8" t="e">
        <f>VLOOKUP(R333,waterResistance!$A$2:$B$13,2,FALSE)</f>
        <v>#N/A</v>
      </c>
      <c r="R333" s="8" t="s">
        <v>327</v>
      </c>
      <c r="S333" s="21">
        <v>40</v>
      </c>
      <c r="T333" s="21" t="s">
        <v>274</v>
      </c>
      <c r="U333" s="21">
        <f>VLOOKUP(V333,bandWidth!$A$2:$B$15,2,FALSE)</f>
        <v>6</v>
      </c>
      <c r="V333" s="8">
        <v>20</v>
      </c>
      <c r="W333" s="8" t="e">
        <f>VLOOKUP(X333,dialMaterial!$A$2:$B$5,2,FALSE)</f>
        <v>#N/A</v>
      </c>
      <c r="X333" s="8" t="s">
        <v>319</v>
      </c>
    </row>
    <row r="334" customHeight="1" spans="1:24">
      <c r="A334">
        <f>VLOOKUP(B334,brand!$A$2:$B$38,2,FALSE)</f>
        <v>23</v>
      </c>
      <c r="B334" s="8" t="s">
        <v>129</v>
      </c>
      <c r="C334" s="12" t="s">
        <v>130</v>
      </c>
      <c r="D334" s="20">
        <v>5500</v>
      </c>
      <c r="E334" s="20" t="e">
        <f>VLOOKUP(F334,dialColor!$A$2:$B$9,2,FALSE)</f>
        <v>#N/A</v>
      </c>
      <c r="F334" s="8" t="s">
        <v>315</v>
      </c>
      <c r="G334" s="8">
        <f>VLOOKUP(H334,date!$A$2:$B$31,2,FALSE)</f>
        <v>12</v>
      </c>
      <c r="H334" s="12">
        <v>2006</v>
      </c>
      <c r="I334" s="8">
        <v>0</v>
      </c>
      <c r="J334" s="8">
        <v>0</v>
      </c>
      <c r="K334" s="8">
        <f>+VLOOKUP(L334,caseMaterial!$A$2:$B$15,2,0)</f>
        <v>1</v>
      </c>
      <c r="L334" s="8" t="s">
        <v>17</v>
      </c>
      <c r="M334" s="8" t="e">
        <f>VLOOKUP(N334,strapMaterial!$A$2:$B$14,2,FALSE)</f>
        <v>#N/A</v>
      </c>
      <c r="N334" s="8" t="s">
        <v>325</v>
      </c>
      <c r="O334" s="8">
        <f>VLOOKUP(P334,movement!$A$2:$B$5,2,FALSE)</f>
        <v>1</v>
      </c>
      <c r="P334" s="8" t="s">
        <v>317</v>
      </c>
      <c r="Q334" s="8" t="e">
        <f>VLOOKUP(R334,waterResistance!$A$2:$B$13,2,FALSE)</f>
        <v>#N/A</v>
      </c>
      <c r="R334" s="8" t="s">
        <v>326</v>
      </c>
      <c r="S334" s="21">
        <v>42</v>
      </c>
      <c r="T334" s="21" t="s">
        <v>131</v>
      </c>
      <c r="U334" s="21">
        <f>VLOOKUP(V334,bandWidth!$A$2:$B$15,2,FALSE)</f>
        <v>9</v>
      </c>
      <c r="V334" s="8">
        <v>22</v>
      </c>
      <c r="W334" s="8" t="e">
        <f>VLOOKUP(X334,dialMaterial!$A$2:$B$5,2,FALSE)</f>
        <v>#N/A</v>
      </c>
      <c r="X334" s="8" t="s">
        <v>319</v>
      </c>
    </row>
    <row r="335" customHeight="1" spans="1:24">
      <c r="A335">
        <f>VLOOKUP(B335,brand!$A$2:$B$38,2,FALSE)</f>
        <v>15</v>
      </c>
      <c r="B335" s="8" t="s">
        <v>78</v>
      </c>
      <c r="C335" s="12" t="s">
        <v>79</v>
      </c>
      <c r="D335" s="20">
        <v>19000</v>
      </c>
      <c r="E335" s="20" t="e">
        <f>VLOOKUP(F335,dialColor!$A$2:$B$9,2,FALSE)</f>
        <v>#N/A</v>
      </c>
      <c r="F335" s="8" t="s">
        <v>328</v>
      </c>
      <c r="G335" s="8">
        <f>VLOOKUP(H335,date!$A$2:$B$31,2,FALSE)</f>
        <v>26</v>
      </c>
      <c r="H335" s="12">
        <v>2019</v>
      </c>
      <c r="I335" s="8">
        <v>1</v>
      </c>
      <c r="J335" s="8">
        <v>1</v>
      </c>
      <c r="K335" s="8">
        <f>+VLOOKUP(L335,caseMaterial!$A$2:$B$15,2,0)</f>
        <v>7</v>
      </c>
      <c r="L335" s="8" t="s">
        <v>201</v>
      </c>
      <c r="M335" s="8" t="e">
        <f>VLOOKUP(N335,strapMaterial!$A$2:$B$14,2,FALSE)</f>
        <v>#N/A</v>
      </c>
      <c r="N335" s="8" t="s">
        <v>325</v>
      </c>
      <c r="O335" s="8">
        <f>VLOOKUP(P335,movement!$A$2:$B$5,2,FALSE)</f>
        <v>1</v>
      </c>
      <c r="P335" s="8" t="s">
        <v>317</v>
      </c>
      <c r="Q335" s="8" t="e">
        <f>VLOOKUP(R335,waterResistance!$A$2:$B$13,2,FALSE)</f>
        <v>#N/A</v>
      </c>
      <c r="R335" s="8" t="s">
        <v>327</v>
      </c>
      <c r="S335" s="21">
        <v>39</v>
      </c>
      <c r="T335" s="23">
        <v>45201</v>
      </c>
      <c r="U335" s="21">
        <f>VLOOKUP(V335,bandWidth!$A$2:$B$15,2,FALSE)</f>
        <v>9</v>
      </c>
      <c r="V335" s="8">
        <v>22</v>
      </c>
      <c r="W335" s="8" t="e">
        <f>VLOOKUP(X335,dialMaterial!$A$2:$B$5,2,FALSE)</f>
        <v>#N/A</v>
      </c>
      <c r="X335" s="8" t="s">
        <v>319</v>
      </c>
    </row>
    <row r="336" customHeight="1" spans="1:24">
      <c r="A336">
        <f>VLOOKUP(B336,brand!$A$2:$B$38,2,FALSE)</f>
        <v>19</v>
      </c>
      <c r="B336" s="8" t="s">
        <v>101</v>
      </c>
      <c r="C336" s="12" t="s">
        <v>102</v>
      </c>
      <c r="D336" s="20">
        <v>3500</v>
      </c>
      <c r="E336" s="20" t="e">
        <f>VLOOKUP(F336,dialColor!$A$2:$B$9,2,FALSE)</f>
        <v>#N/A</v>
      </c>
      <c r="F336" s="8" t="s">
        <v>315</v>
      </c>
      <c r="G336" s="8">
        <f>VLOOKUP(H336,date!$A$2:$B$31,2,FALSE)</f>
        <v>5</v>
      </c>
      <c r="H336" s="12">
        <v>1999</v>
      </c>
      <c r="I336" s="8">
        <v>0</v>
      </c>
      <c r="J336" s="8">
        <v>0</v>
      </c>
      <c r="K336" s="8">
        <f>+VLOOKUP(L336,caseMaterial!$A$2:$B$15,2,0)</f>
        <v>1</v>
      </c>
      <c r="L336" s="8" t="s">
        <v>17</v>
      </c>
      <c r="M336" s="8" t="e">
        <f>VLOOKUP(N336,strapMaterial!$A$2:$B$14,2,FALSE)</f>
        <v>#N/A</v>
      </c>
      <c r="N336" s="8" t="s">
        <v>325</v>
      </c>
      <c r="O336" s="8">
        <f>VLOOKUP(P336,movement!$A$2:$B$5,2,FALSE)</f>
        <v>1</v>
      </c>
      <c r="P336" s="8" t="s">
        <v>317</v>
      </c>
      <c r="Q336" s="8" t="e">
        <f>VLOOKUP(R336,waterResistance!$A$2:$B$13,2,FALSE)</f>
        <v>#N/A</v>
      </c>
      <c r="R336" s="8" t="s">
        <v>331</v>
      </c>
      <c r="S336" s="21">
        <v>41</v>
      </c>
      <c r="T336" s="23">
        <v>45267</v>
      </c>
      <c r="U336" s="21">
        <f>VLOOKUP(V336,bandWidth!$A$2:$B$15,2,FALSE)</f>
        <v>9</v>
      </c>
      <c r="V336" s="8">
        <v>22</v>
      </c>
      <c r="W336" s="8" t="e">
        <f>VLOOKUP(X336,dialMaterial!$A$2:$B$5,2,FALSE)</f>
        <v>#N/A</v>
      </c>
      <c r="X336" s="8" t="s">
        <v>319</v>
      </c>
    </row>
    <row r="337" customHeight="1" spans="1:24">
      <c r="A337">
        <f>VLOOKUP(B337,brand!$A$2:$B$38,2,FALSE)</f>
        <v>1</v>
      </c>
      <c r="B337" s="8" t="s">
        <v>14</v>
      </c>
      <c r="C337" s="12" t="s">
        <v>117</v>
      </c>
      <c r="D337" s="20">
        <v>7400</v>
      </c>
      <c r="E337" s="20" t="e">
        <f>VLOOKUP(F337,dialColor!$A$2:$B$9,2,FALSE)</f>
        <v>#N/A</v>
      </c>
      <c r="F337" s="8" t="s">
        <v>337</v>
      </c>
      <c r="G337" s="8">
        <f>VLOOKUP(H337,date!$A$2:$B$31,2,FALSE)</f>
        <v>24</v>
      </c>
      <c r="H337" s="12">
        <v>2017</v>
      </c>
      <c r="I337" s="8">
        <v>1</v>
      </c>
      <c r="J337" s="8">
        <v>0</v>
      </c>
      <c r="K337" s="8">
        <f>+VLOOKUP(L337,caseMaterial!$A$2:$B$15,2,0)</f>
        <v>1</v>
      </c>
      <c r="L337" s="8" t="s">
        <v>17</v>
      </c>
      <c r="M337" s="8" t="e">
        <f>VLOOKUP(N337,strapMaterial!$A$2:$B$14,2,FALSE)</f>
        <v>#N/A</v>
      </c>
      <c r="N337" s="8" t="s">
        <v>316</v>
      </c>
      <c r="O337" s="8">
        <f>VLOOKUP(P337,movement!$A$2:$B$5,2,FALSE)</f>
        <v>1</v>
      </c>
      <c r="P337" s="8" t="s">
        <v>317</v>
      </c>
      <c r="Q337" s="8" t="e">
        <f>VLOOKUP(R337,waterResistance!$A$2:$B$13,2,FALSE)</f>
        <v>#N/A</v>
      </c>
      <c r="R337" s="8" t="s">
        <v>326</v>
      </c>
      <c r="S337" s="21">
        <v>36</v>
      </c>
      <c r="T337" s="23">
        <v>45265</v>
      </c>
      <c r="U337" s="21">
        <f>VLOOKUP(V337,bandWidth!$A$2:$B$15,2,FALSE)</f>
        <v>6</v>
      </c>
      <c r="V337" s="8">
        <v>20</v>
      </c>
      <c r="W337" s="8" t="e">
        <f>VLOOKUP(X337,dialMaterial!$A$2:$B$5,2,FALSE)</f>
        <v>#N/A</v>
      </c>
      <c r="X337" s="8" t="s">
        <v>319</v>
      </c>
    </row>
    <row r="338" customHeight="1" spans="1:24">
      <c r="A338">
        <f>VLOOKUP(B338,brand!$A$2:$B$38,2,FALSE)</f>
        <v>2</v>
      </c>
      <c r="B338" s="8" t="s">
        <v>22</v>
      </c>
      <c r="C338" s="12" t="s">
        <v>91</v>
      </c>
      <c r="D338" s="20">
        <v>5000</v>
      </c>
      <c r="E338" s="20" t="e">
        <f>VLOOKUP(F338,dialColor!$A$2:$B$9,2,FALSE)</f>
        <v>#N/A</v>
      </c>
      <c r="F338" s="8" t="s">
        <v>315</v>
      </c>
      <c r="G338" s="8">
        <f>VLOOKUP(H338,date!$A$2:$B$31,2,FALSE)</f>
        <v>22</v>
      </c>
      <c r="H338" s="12">
        <v>2015</v>
      </c>
      <c r="I338" s="8">
        <v>1</v>
      </c>
      <c r="J338" s="8">
        <v>0</v>
      </c>
      <c r="K338" s="8">
        <f>+VLOOKUP(L338,caseMaterial!$A$2:$B$15,2,0)</f>
        <v>1</v>
      </c>
      <c r="L338" s="8" t="s">
        <v>17</v>
      </c>
      <c r="M338" s="8" t="e">
        <f>VLOOKUP(N338,strapMaterial!$A$2:$B$14,2,FALSE)</f>
        <v>#N/A</v>
      </c>
      <c r="N338" s="8" t="s">
        <v>316</v>
      </c>
      <c r="O338" s="8">
        <f>VLOOKUP(P338,movement!$A$2:$B$5,2,FALSE)</f>
        <v>1</v>
      </c>
      <c r="P338" s="8" t="s">
        <v>317</v>
      </c>
      <c r="Q338" s="8" t="e">
        <f>VLOOKUP(R338,waterResistance!$A$2:$B$13,2,FALSE)</f>
        <v>#N/A</v>
      </c>
      <c r="R338" s="8" t="s">
        <v>335</v>
      </c>
      <c r="S338" s="21">
        <v>42</v>
      </c>
      <c r="T338" s="21" t="s">
        <v>120</v>
      </c>
      <c r="U338" s="21">
        <f>VLOOKUP(V338,bandWidth!$A$2:$B$15,2,FALSE)</f>
        <v>6</v>
      </c>
      <c r="V338" s="8">
        <v>20</v>
      </c>
      <c r="W338" s="8">
        <f>VLOOKUP(X338,dialMaterial!$A$2:$B$5,2,FALSE)</f>
        <v>2</v>
      </c>
      <c r="X338" s="8" t="s">
        <v>121</v>
      </c>
    </row>
    <row r="339" customHeight="1" spans="1:24">
      <c r="A339">
        <f>VLOOKUP(B339,brand!$A$2:$B$38,2,FALSE)</f>
        <v>5</v>
      </c>
      <c r="B339" s="8" t="s">
        <v>41</v>
      </c>
      <c r="C339" s="12" t="s">
        <v>189</v>
      </c>
      <c r="D339" s="20">
        <v>6200</v>
      </c>
      <c r="E339" s="20" t="e">
        <f>VLOOKUP(F339,dialColor!$A$2:$B$9,2,FALSE)</f>
        <v>#N/A</v>
      </c>
      <c r="F339" s="8" t="s">
        <v>328</v>
      </c>
      <c r="G339" s="8">
        <f>VLOOKUP(H339,date!$A$2:$B$31,2,FALSE)</f>
        <v>14</v>
      </c>
      <c r="H339" s="12">
        <v>2008</v>
      </c>
      <c r="I339" s="8">
        <v>0</v>
      </c>
      <c r="J339" s="8">
        <v>1</v>
      </c>
      <c r="K339" s="8">
        <f>+VLOOKUP(L339,caseMaterial!$A$2:$B$15,2,0)</f>
        <v>1</v>
      </c>
      <c r="L339" s="8" t="s">
        <v>17</v>
      </c>
      <c r="M339" s="8" t="e">
        <f>VLOOKUP(N339,strapMaterial!$A$2:$B$14,2,FALSE)</f>
        <v>#N/A</v>
      </c>
      <c r="N339" s="8" t="s">
        <v>316</v>
      </c>
      <c r="O339" s="8">
        <f>VLOOKUP(P339,movement!$A$2:$B$5,2,FALSE)</f>
        <v>1</v>
      </c>
      <c r="P339" s="8" t="s">
        <v>317</v>
      </c>
      <c r="Q339" s="8" t="e">
        <f>VLOOKUP(R339,waterResistance!$A$2:$B$13,2,FALSE)</f>
        <v>#N/A</v>
      </c>
      <c r="R339" s="8" t="s">
        <v>326</v>
      </c>
      <c r="S339" s="21" t="s">
        <v>190</v>
      </c>
      <c r="T339" s="22">
        <v>45177</v>
      </c>
      <c r="U339" s="21">
        <f>VLOOKUP(V339,bandWidth!$A$2:$B$15,2,FALSE)</f>
        <v>6</v>
      </c>
      <c r="V339" s="8">
        <v>20</v>
      </c>
      <c r="W339" s="8" t="e">
        <f>VLOOKUP(X339,dialMaterial!$A$2:$B$5,2,FALSE)</f>
        <v>#N/A</v>
      </c>
      <c r="X339" s="8" t="s">
        <v>319</v>
      </c>
    </row>
    <row r="340" customHeight="1" spans="1:24">
      <c r="A340">
        <f>VLOOKUP(B340,brand!$A$2:$B$38,2,FALSE)</f>
        <v>3</v>
      </c>
      <c r="B340" s="8" t="s">
        <v>265</v>
      </c>
      <c r="C340" s="12" t="s">
        <v>233</v>
      </c>
      <c r="D340" s="20">
        <v>3100</v>
      </c>
      <c r="E340" s="20" t="e">
        <f>VLOOKUP(F340,dialColor!$A$2:$B$9,2,FALSE)</f>
        <v>#N/A</v>
      </c>
      <c r="F340" s="8" t="s">
        <v>315</v>
      </c>
      <c r="G340" s="8">
        <f>VLOOKUP(H340,date!$A$2:$B$31,2,FALSE)</f>
        <v>30</v>
      </c>
      <c r="H340" s="12">
        <v>2023</v>
      </c>
      <c r="I340" s="8">
        <v>0</v>
      </c>
      <c r="J340" s="8">
        <v>1</v>
      </c>
      <c r="K340" s="8">
        <f>+VLOOKUP(L340,caseMaterial!$A$2:$B$15,2,0)</f>
        <v>1</v>
      </c>
      <c r="L340" s="8" t="s">
        <v>17</v>
      </c>
      <c r="M340" s="8" t="e">
        <f>VLOOKUP(N340,strapMaterial!$A$2:$B$14,2,FALSE)</f>
        <v>#N/A</v>
      </c>
      <c r="N340" s="8" t="s">
        <v>316</v>
      </c>
      <c r="O340" s="8">
        <f>VLOOKUP(P340,movement!$A$2:$B$5,2,FALSE)</f>
        <v>1</v>
      </c>
      <c r="P340" s="8" t="s">
        <v>317</v>
      </c>
      <c r="Q340" s="8" t="e">
        <f>VLOOKUP(R340,waterResistance!$A$2:$B$13,2,FALSE)</f>
        <v>#N/A</v>
      </c>
      <c r="R340" s="8" t="s">
        <v>318</v>
      </c>
      <c r="S340" s="21">
        <v>43</v>
      </c>
      <c r="T340" s="23">
        <v>45265</v>
      </c>
      <c r="U340" s="21">
        <f>VLOOKUP(V340,bandWidth!$A$2:$B$15,2,FALSE)</f>
        <v>7</v>
      </c>
      <c r="V340" s="8">
        <v>21</v>
      </c>
      <c r="W340" s="8" t="e">
        <f>VLOOKUP(X340,dialMaterial!$A$2:$B$5,2,FALSE)</f>
        <v>#N/A</v>
      </c>
      <c r="X340" s="8" t="s">
        <v>319</v>
      </c>
    </row>
    <row r="341" customHeight="1" spans="1:24">
      <c r="A341">
        <f>VLOOKUP(B341,brand!$A$2:$B$38,2,FALSE)</f>
        <v>4</v>
      </c>
      <c r="B341" s="8" t="s">
        <v>36</v>
      </c>
      <c r="C341" s="12" t="s">
        <v>94</v>
      </c>
      <c r="D341" s="20">
        <v>4100</v>
      </c>
      <c r="E341" s="20" t="e">
        <f>VLOOKUP(F341,dialColor!$A$2:$B$9,2,FALSE)</f>
        <v>#N/A</v>
      </c>
      <c r="F341" s="8" t="s">
        <v>337</v>
      </c>
      <c r="G341" s="8">
        <f>VLOOKUP(H341,date!$A$2:$B$31,2,FALSE)</f>
        <v>15</v>
      </c>
      <c r="H341" s="12">
        <v>2009</v>
      </c>
      <c r="I341" s="8">
        <v>0</v>
      </c>
      <c r="J341" s="8">
        <v>0</v>
      </c>
      <c r="K341" s="8">
        <f>+VLOOKUP(L341,caseMaterial!$A$2:$B$15,2,0)</f>
        <v>1</v>
      </c>
      <c r="L341" s="8" t="s">
        <v>17</v>
      </c>
      <c r="M341" s="8" t="e">
        <f>VLOOKUP(N341,strapMaterial!$A$2:$B$14,2,FALSE)</f>
        <v>#N/A</v>
      </c>
      <c r="N341" s="8" t="s">
        <v>322</v>
      </c>
      <c r="O341" s="8">
        <f>VLOOKUP(P341,movement!$A$2:$B$5,2,FALSE)</f>
        <v>1</v>
      </c>
      <c r="P341" s="8" t="s">
        <v>317</v>
      </c>
      <c r="Q341" s="8" t="e">
        <f>VLOOKUP(R341,waterResistance!$A$2:$B$13,2,FALSE)</f>
        <v>#N/A</v>
      </c>
      <c r="R341" s="8" t="s">
        <v>347</v>
      </c>
      <c r="S341" s="21">
        <v>42</v>
      </c>
      <c r="T341" s="21" t="s">
        <v>97</v>
      </c>
      <c r="U341" s="21">
        <f>VLOOKUP(V341,bandWidth!$A$2:$B$15,2,FALSE)</f>
        <v>6</v>
      </c>
      <c r="V341" s="8">
        <v>20</v>
      </c>
      <c r="W341" s="8" t="e">
        <f>VLOOKUP(X341,dialMaterial!$A$2:$B$5,2,FALSE)</f>
        <v>#N/A</v>
      </c>
      <c r="X341" s="8" t="s">
        <v>319</v>
      </c>
    </row>
    <row r="342" customHeight="1" spans="1:24">
      <c r="A342">
        <f>VLOOKUP(B342,brand!$A$2:$B$38,2,FALSE)</f>
        <v>18</v>
      </c>
      <c r="B342" s="8" t="s">
        <v>98</v>
      </c>
      <c r="C342" s="12" t="s">
        <v>163</v>
      </c>
      <c r="D342" s="20">
        <v>6500</v>
      </c>
      <c r="E342" s="20" t="e">
        <f>VLOOKUP(F342,dialColor!$A$2:$B$9,2,FALSE)</f>
        <v>#N/A</v>
      </c>
      <c r="F342" s="8" t="s">
        <v>315</v>
      </c>
      <c r="G342" s="8">
        <f>VLOOKUP(H342,date!$A$2:$B$31,2,FALSE)</f>
        <v>9</v>
      </c>
      <c r="H342" s="12">
        <v>2003</v>
      </c>
      <c r="I342" s="8">
        <v>1</v>
      </c>
      <c r="J342" s="8">
        <v>0</v>
      </c>
      <c r="K342" s="8">
        <f>+VLOOKUP(L342,caseMaterial!$A$2:$B$15,2,0)</f>
        <v>1</v>
      </c>
      <c r="L342" s="8" t="s">
        <v>17</v>
      </c>
      <c r="M342" s="8" t="e">
        <f>VLOOKUP(N342,strapMaterial!$A$2:$B$14,2,FALSE)</f>
        <v>#N/A</v>
      </c>
      <c r="N342" s="8" t="s">
        <v>325</v>
      </c>
      <c r="O342" s="8">
        <f>VLOOKUP(P342,movement!$A$2:$B$5,2,FALSE)</f>
        <v>1</v>
      </c>
      <c r="P342" s="8" t="s">
        <v>317</v>
      </c>
      <c r="Q342" s="8" t="e">
        <f>VLOOKUP(R342,waterResistance!$A$2:$B$13,2,FALSE)</f>
        <v>#N/A</v>
      </c>
      <c r="R342" s="8" t="s">
        <v>318</v>
      </c>
      <c r="S342" s="21">
        <v>44</v>
      </c>
      <c r="T342" s="21" t="s">
        <v>164</v>
      </c>
      <c r="U342" s="21">
        <f>VLOOKUP(V342,bandWidth!$A$2:$B$15,2,FALSE)</f>
        <v>11</v>
      </c>
      <c r="V342" s="8">
        <v>24</v>
      </c>
      <c r="W342" s="8" t="e">
        <f>VLOOKUP(X342,dialMaterial!$A$2:$B$5,2,FALSE)</f>
        <v>#N/A</v>
      </c>
      <c r="X342" s="8" t="s">
        <v>319</v>
      </c>
    </row>
    <row r="343" customHeight="1" spans="1:24">
      <c r="A343">
        <f>VLOOKUP(B343,brand!$A$2:$B$38,2,FALSE)</f>
        <v>19</v>
      </c>
      <c r="B343" s="8" t="s">
        <v>101</v>
      </c>
      <c r="C343" s="12" t="s">
        <v>102</v>
      </c>
      <c r="D343" s="20">
        <v>3800</v>
      </c>
      <c r="E343" s="20" t="e">
        <f>VLOOKUP(F343,dialColor!$A$2:$B$9,2,FALSE)</f>
        <v>#N/A</v>
      </c>
      <c r="F343" s="8" t="s">
        <v>315</v>
      </c>
      <c r="G343" s="8">
        <f>VLOOKUP(H343,date!$A$2:$B$31,2,FALSE)</f>
        <v>11</v>
      </c>
      <c r="H343" s="12">
        <v>2005</v>
      </c>
      <c r="I343" s="8">
        <v>0</v>
      </c>
      <c r="J343" s="8">
        <v>0</v>
      </c>
      <c r="K343" s="8">
        <f>+VLOOKUP(L343,caseMaterial!$A$2:$B$15,2,0)</f>
        <v>1</v>
      </c>
      <c r="L343" s="8" t="s">
        <v>17</v>
      </c>
      <c r="M343" s="8" t="e">
        <f>VLOOKUP(N343,strapMaterial!$A$2:$B$14,2,FALSE)</f>
        <v>#N/A</v>
      </c>
      <c r="N343" s="8" t="s">
        <v>325</v>
      </c>
      <c r="O343" s="8">
        <f>VLOOKUP(P343,movement!$A$2:$B$5,2,FALSE)</f>
        <v>1</v>
      </c>
      <c r="P343" s="8" t="s">
        <v>317</v>
      </c>
      <c r="Q343" s="8" t="e">
        <f>VLOOKUP(R343,waterResistance!$A$2:$B$13,2,FALSE)</f>
        <v>#N/A</v>
      </c>
      <c r="R343" s="8" t="s">
        <v>331</v>
      </c>
      <c r="S343" s="21">
        <v>41</v>
      </c>
      <c r="T343" s="23">
        <v>45267</v>
      </c>
      <c r="U343" s="21">
        <f>VLOOKUP(V343,bandWidth!$A$2:$B$15,2,FALSE)</f>
        <v>9</v>
      </c>
      <c r="V343" s="8">
        <v>22</v>
      </c>
      <c r="W343" s="8" t="e">
        <f>VLOOKUP(X343,dialMaterial!$A$2:$B$5,2,FALSE)</f>
        <v>#N/A</v>
      </c>
      <c r="X343" s="8" t="s">
        <v>319</v>
      </c>
    </row>
    <row r="344" customHeight="1" spans="1:24">
      <c r="A344">
        <f>VLOOKUP(B344,brand!$A$2:$B$38,2,FALSE)</f>
        <v>23</v>
      </c>
      <c r="B344" s="8" t="s">
        <v>129</v>
      </c>
      <c r="C344" s="12" t="s">
        <v>276</v>
      </c>
      <c r="D344" s="20">
        <v>4900</v>
      </c>
      <c r="E344" s="20" t="e">
        <f>VLOOKUP(F344,dialColor!$A$2:$B$9,2,FALSE)</f>
        <v>#N/A</v>
      </c>
      <c r="F344" s="8" t="s">
        <v>328</v>
      </c>
      <c r="G344" s="8">
        <f>VLOOKUP(H344,date!$A$2:$B$31,2,FALSE)</f>
        <v>15</v>
      </c>
      <c r="H344" s="12">
        <v>2009</v>
      </c>
      <c r="I344" s="8">
        <v>0</v>
      </c>
      <c r="J344" s="8">
        <v>1</v>
      </c>
      <c r="K344" s="8">
        <f>+VLOOKUP(L344,caseMaterial!$A$2:$B$15,2,0)</f>
        <v>1</v>
      </c>
      <c r="L344" s="8" t="s">
        <v>17</v>
      </c>
      <c r="M344" s="8" t="e">
        <f>VLOOKUP(N344,strapMaterial!$A$2:$B$14,2,FALSE)</f>
        <v>#N/A</v>
      </c>
      <c r="N344" s="8" t="s">
        <v>325</v>
      </c>
      <c r="O344" s="8">
        <f>VLOOKUP(P344,movement!$A$2:$B$5,2,FALSE)</f>
        <v>1</v>
      </c>
      <c r="P344" s="8" t="s">
        <v>317</v>
      </c>
      <c r="Q344" s="8" t="e">
        <f>VLOOKUP(R344,waterResistance!$A$2:$B$13,2,FALSE)</f>
        <v>#N/A</v>
      </c>
      <c r="R344" s="8" t="s">
        <v>335</v>
      </c>
      <c r="S344" s="21">
        <v>39</v>
      </c>
      <c r="T344" s="23">
        <v>45153</v>
      </c>
      <c r="U344" s="21">
        <f>VLOOKUP(V344,bandWidth!$A$2:$B$15,2,FALSE)</f>
        <v>6</v>
      </c>
      <c r="V344" s="8">
        <v>20</v>
      </c>
      <c r="W344" s="8" t="e">
        <f>VLOOKUP(X344,dialMaterial!$A$2:$B$5,2,FALSE)</f>
        <v>#N/A</v>
      </c>
      <c r="X344" s="8" t="s">
        <v>319</v>
      </c>
    </row>
    <row r="345" customHeight="1" spans="1:24">
      <c r="A345">
        <f>VLOOKUP(B345,brand!$A$2:$B$38,2,FALSE)</f>
        <v>11</v>
      </c>
      <c r="B345" s="8" t="s">
        <v>67</v>
      </c>
      <c r="C345" s="12" t="s">
        <v>277</v>
      </c>
      <c r="D345" s="20">
        <v>1850</v>
      </c>
      <c r="E345" s="20" t="e">
        <f>VLOOKUP(F345,dialColor!$A$2:$B$9,2,FALSE)</f>
        <v>#N/A</v>
      </c>
      <c r="F345" s="8" t="s">
        <v>328</v>
      </c>
      <c r="G345" s="8">
        <f>VLOOKUP(H345,date!$A$2:$B$31,2,FALSE)</f>
        <v>23</v>
      </c>
      <c r="H345" s="12">
        <v>2016</v>
      </c>
      <c r="I345" s="8">
        <v>0</v>
      </c>
      <c r="J345" s="8">
        <v>1</v>
      </c>
      <c r="K345" s="8">
        <f>+VLOOKUP(L345,caseMaterial!$A$2:$B$15,2,0)</f>
        <v>1</v>
      </c>
      <c r="L345" s="8" t="s">
        <v>17</v>
      </c>
      <c r="M345" s="8" t="e">
        <f>VLOOKUP(N345,strapMaterial!$A$2:$B$14,2,FALSE)</f>
        <v>#N/A</v>
      </c>
      <c r="N345" s="8" t="s">
        <v>325</v>
      </c>
      <c r="O345" s="8">
        <f>VLOOKUP(P345,movement!$A$2:$B$5,2,FALSE)</f>
        <v>1</v>
      </c>
      <c r="P345" s="8" t="s">
        <v>317</v>
      </c>
      <c r="Q345" s="8" t="e">
        <f>VLOOKUP(R345,waterResistance!$A$2:$B$13,2,FALSE)</f>
        <v>#N/A</v>
      </c>
      <c r="R345" s="8" t="s">
        <v>335</v>
      </c>
      <c r="S345" s="21">
        <v>40</v>
      </c>
      <c r="T345" s="21" t="s">
        <v>220</v>
      </c>
      <c r="U345" s="21">
        <f>VLOOKUP(V345,bandWidth!$A$2:$B$15,2,FALSE)</f>
        <v>6</v>
      </c>
      <c r="V345" s="8">
        <v>20</v>
      </c>
      <c r="W345" s="8" t="e">
        <f>VLOOKUP(X345,dialMaterial!$A$2:$B$5,2,FALSE)</f>
        <v>#N/A</v>
      </c>
      <c r="X345" s="8" t="s">
        <v>319</v>
      </c>
    </row>
    <row r="346" customHeight="1" spans="1:24">
      <c r="A346">
        <f>VLOOKUP(B346,brand!$A$2:$B$38,2,FALSE)</f>
        <v>21</v>
      </c>
      <c r="B346" s="8" t="s">
        <v>114</v>
      </c>
      <c r="C346" s="12" t="s">
        <v>278</v>
      </c>
      <c r="D346" s="20">
        <v>3900</v>
      </c>
      <c r="E346" s="20" t="e">
        <f>VLOOKUP(F346,dialColor!$A$2:$B$9,2,FALSE)</f>
        <v>#N/A</v>
      </c>
      <c r="F346" s="8" t="s">
        <v>324</v>
      </c>
      <c r="G346" s="8">
        <f>VLOOKUP(H346,date!$A$2:$B$31,2,FALSE)</f>
        <v>28</v>
      </c>
      <c r="H346" s="12">
        <v>2021</v>
      </c>
      <c r="I346" s="8">
        <v>1</v>
      </c>
      <c r="J346" s="8">
        <v>0</v>
      </c>
      <c r="K346" s="8">
        <f>+VLOOKUP(L346,caseMaterial!$A$2:$B$15,2,0)</f>
        <v>1</v>
      </c>
      <c r="L346" s="8" t="s">
        <v>17</v>
      </c>
      <c r="M346" s="8" t="e">
        <f>VLOOKUP(N346,strapMaterial!$A$2:$B$14,2,FALSE)</f>
        <v>#N/A</v>
      </c>
      <c r="N346" s="8" t="s">
        <v>325</v>
      </c>
      <c r="O346" s="8">
        <f>VLOOKUP(P346,movement!$A$2:$B$5,2,FALSE)</f>
        <v>1</v>
      </c>
      <c r="P346" s="8" t="s">
        <v>317</v>
      </c>
      <c r="Q346" s="8" t="e">
        <f>VLOOKUP(R346,waterResistance!$A$2:$B$13,2,FALSE)</f>
        <v>#N/A</v>
      </c>
      <c r="R346" s="8" t="s">
        <v>335</v>
      </c>
      <c r="S346" s="21">
        <v>42</v>
      </c>
      <c r="T346" s="23">
        <v>45234</v>
      </c>
      <c r="U346" s="21">
        <f>VLOOKUP(V346,bandWidth!$A$2:$B$15,2,FALSE)</f>
        <v>9</v>
      </c>
      <c r="V346" s="8">
        <v>22</v>
      </c>
      <c r="W346" s="8" t="e">
        <f>VLOOKUP(X346,dialMaterial!$A$2:$B$5,2,FALSE)</f>
        <v>#N/A</v>
      </c>
      <c r="X346" s="8" t="s">
        <v>319</v>
      </c>
    </row>
    <row r="347" customHeight="1" spans="1:24">
      <c r="A347">
        <f>VLOOKUP(B347,brand!$A$2:$B$38,2,FALSE)</f>
        <v>37</v>
      </c>
      <c r="B347" s="8" t="s">
        <v>279</v>
      </c>
      <c r="C347" s="12" t="s">
        <v>280</v>
      </c>
      <c r="D347" s="20">
        <v>2750</v>
      </c>
      <c r="E347" s="20" t="e">
        <f>VLOOKUP(F347,dialColor!$A$2:$B$9,2,FALSE)</f>
        <v>#N/A</v>
      </c>
      <c r="F347" s="8" t="s">
        <v>328</v>
      </c>
      <c r="G347" s="8">
        <f>VLOOKUP(H347,date!$A$2:$B$31,2,FALSE)</f>
        <v>5</v>
      </c>
      <c r="H347" s="12">
        <v>1999</v>
      </c>
      <c r="I347" s="8">
        <v>1</v>
      </c>
      <c r="J347" s="8">
        <v>0</v>
      </c>
      <c r="K347" s="8">
        <f>+VLOOKUP(L347,caseMaterial!$A$2:$B$15,2,0)</f>
        <v>1</v>
      </c>
      <c r="L347" s="8" t="s">
        <v>17</v>
      </c>
      <c r="M347" s="8" t="e">
        <f>VLOOKUP(N347,strapMaterial!$A$2:$B$14,2,FALSE)</f>
        <v>#N/A</v>
      </c>
      <c r="N347" s="8" t="s">
        <v>325</v>
      </c>
      <c r="O347" s="8">
        <f>VLOOKUP(P347,movement!$A$2:$B$5,2,FALSE)</f>
        <v>1</v>
      </c>
      <c r="P347" s="8" t="s">
        <v>317</v>
      </c>
      <c r="Q347" s="8" t="e">
        <f>VLOOKUP(R347,waterResistance!$A$2:$B$13,2,FALSE)</f>
        <v>#N/A</v>
      </c>
      <c r="R347" s="8" t="s">
        <v>335</v>
      </c>
      <c r="S347" s="21">
        <v>40</v>
      </c>
      <c r="T347" s="23">
        <v>45202</v>
      </c>
      <c r="U347" s="21">
        <f>VLOOKUP(V347,bandWidth!$A$2:$B$15,2,FALSE)</f>
        <v>6</v>
      </c>
      <c r="V347" s="8">
        <v>20</v>
      </c>
      <c r="W347" s="8" t="e">
        <f>VLOOKUP(X347,dialMaterial!$A$2:$B$5,2,FALSE)</f>
        <v>#N/A</v>
      </c>
      <c r="X347" s="8" t="s">
        <v>319</v>
      </c>
    </row>
    <row r="348" customHeight="1" spans="1:24">
      <c r="A348">
        <f>VLOOKUP(B348,brand!$A$2:$B$38,2,FALSE)</f>
        <v>1</v>
      </c>
      <c r="B348" s="8" t="s">
        <v>14</v>
      </c>
      <c r="C348" s="12" t="s">
        <v>117</v>
      </c>
      <c r="D348" s="20">
        <v>9500</v>
      </c>
      <c r="E348" s="20" t="e">
        <f>VLOOKUP(F348,dialColor!$A$2:$B$9,2,FALSE)</f>
        <v>#N/A</v>
      </c>
      <c r="F348" s="8" t="s">
        <v>337</v>
      </c>
      <c r="G348" s="8">
        <f>VLOOKUP(H348,date!$A$2:$B$31,2,FALSE)</f>
        <v>10</v>
      </c>
      <c r="H348" s="12">
        <v>2004</v>
      </c>
      <c r="I348" s="8">
        <v>0</v>
      </c>
      <c r="J348" s="8">
        <v>0</v>
      </c>
      <c r="K348" s="8">
        <f>+VLOOKUP(L348,caseMaterial!$A$2:$B$15,2,0)</f>
        <v>1</v>
      </c>
      <c r="L348" s="8" t="s">
        <v>17</v>
      </c>
      <c r="M348" s="8">
        <f>VLOOKUP(N348,strapMaterial!$A$2:$B$14,2,FALSE)</f>
        <v>13</v>
      </c>
      <c r="N348" s="8" t="s">
        <v>243</v>
      </c>
      <c r="O348" s="8">
        <f>VLOOKUP(P348,movement!$A$2:$B$5,2,FALSE)</f>
        <v>1</v>
      </c>
      <c r="P348" s="8" t="s">
        <v>317</v>
      </c>
      <c r="Q348" s="8" t="e">
        <f>VLOOKUP(R348,waterResistance!$A$2:$B$13,2,FALSE)</f>
        <v>#N/A</v>
      </c>
      <c r="R348" s="8" t="s">
        <v>326</v>
      </c>
      <c r="S348" s="21">
        <v>41</v>
      </c>
      <c r="T348" s="23">
        <v>45238</v>
      </c>
      <c r="U348" s="21">
        <f>VLOOKUP(V348,bandWidth!$A$2:$B$15,2,FALSE)</f>
        <v>6</v>
      </c>
      <c r="V348" s="8">
        <v>20</v>
      </c>
      <c r="W348" s="8" t="e">
        <f>VLOOKUP(X348,dialMaterial!$A$2:$B$5,2,FALSE)</f>
        <v>#N/A</v>
      </c>
      <c r="X348" s="8" t="s">
        <v>319</v>
      </c>
    </row>
    <row r="349" customHeight="1" spans="1:24">
      <c r="A349">
        <f>VLOOKUP(B349,brand!$A$2:$B$38,2,FALSE)</f>
        <v>2</v>
      </c>
      <c r="B349" s="8" t="s">
        <v>22</v>
      </c>
      <c r="C349" s="12" t="s">
        <v>119</v>
      </c>
      <c r="D349" s="20">
        <v>5350</v>
      </c>
      <c r="E349" s="20" t="e">
        <f>VLOOKUP(F349,dialColor!$A$2:$B$9,2,FALSE)</f>
        <v>#N/A</v>
      </c>
      <c r="F349" s="8" t="s">
        <v>315</v>
      </c>
      <c r="G349" s="8">
        <f>VLOOKUP(H349,date!$A$2:$B$31,2,FALSE)</f>
        <v>16</v>
      </c>
      <c r="H349" s="12">
        <v>2010</v>
      </c>
      <c r="I349" s="8">
        <v>0</v>
      </c>
      <c r="J349" s="8">
        <v>0</v>
      </c>
      <c r="K349" s="8">
        <f>+VLOOKUP(L349,caseMaterial!$A$2:$B$15,2,0)</f>
        <v>1</v>
      </c>
      <c r="L349" s="8" t="s">
        <v>17</v>
      </c>
      <c r="M349" s="8" t="e">
        <f>VLOOKUP(N349,strapMaterial!$A$2:$B$14,2,FALSE)</f>
        <v>#N/A</v>
      </c>
      <c r="N349" s="8" t="s">
        <v>316</v>
      </c>
      <c r="O349" s="8">
        <f>VLOOKUP(P349,movement!$A$2:$B$5,2,FALSE)</f>
        <v>3</v>
      </c>
      <c r="P349" s="8" t="s">
        <v>330</v>
      </c>
      <c r="Q349" s="8" t="e">
        <f>VLOOKUP(R349,waterResistance!$A$2:$B$13,2,FALSE)</f>
        <v>#N/A</v>
      </c>
      <c r="R349" s="8" t="s">
        <v>335</v>
      </c>
      <c r="S349" s="21">
        <v>42</v>
      </c>
      <c r="T349" s="21" t="s">
        <v>254</v>
      </c>
      <c r="U349" s="21">
        <f>VLOOKUP(V349,bandWidth!$A$2:$B$15,2,FALSE)</f>
        <v>6</v>
      </c>
      <c r="V349" s="8">
        <v>20</v>
      </c>
      <c r="W349" s="8">
        <f>VLOOKUP(X349,dialMaterial!$A$2:$B$5,2,FALSE)</f>
        <v>2</v>
      </c>
      <c r="X349" s="8" t="s">
        <v>121</v>
      </c>
    </row>
    <row r="350" customHeight="1" spans="1:24">
      <c r="A350">
        <f>VLOOKUP(B350,brand!$A$2:$B$38,2,FALSE)</f>
        <v>4</v>
      </c>
      <c r="B350" s="8" t="s">
        <v>36</v>
      </c>
      <c r="C350" s="12" t="s">
        <v>186</v>
      </c>
      <c r="D350" s="20">
        <v>3250</v>
      </c>
      <c r="E350" s="20" t="e">
        <f>VLOOKUP(F350,dialColor!$A$2:$B$9,2,FALSE)</f>
        <v>#N/A</v>
      </c>
      <c r="F350" s="8" t="s">
        <v>337</v>
      </c>
      <c r="G350" s="8">
        <f>VLOOKUP(H350,date!$A$2:$B$31,2,FALSE)</f>
        <v>11</v>
      </c>
      <c r="H350" s="12">
        <v>2005</v>
      </c>
      <c r="I350" s="8">
        <v>0</v>
      </c>
      <c r="J350" s="8">
        <v>1</v>
      </c>
      <c r="K350" s="8">
        <f>+VLOOKUP(L350,caseMaterial!$A$2:$B$15,2,0)</f>
        <v>1</v>
      </c>
      <c r="L350" s="8" t="s">
        <v>17</v>
      </c>
      <c r="M350" s="8" t="e">
        <f>VLOOKUP(N350,strapMaterial!$A$2:$B$14,2,FALSE)</f>
        <v>#N/A</v>
      </c>
      <c r="N350" s="8" t="s">
        <v>316</v>
      </c>
      <c r="O350" s="8">
        <f>VLOOKUP(P350,movement!$A$2:$B$5,2,FALSE)</f>
        <v>1</v>
      </c>
      <c r="P350" s="8" t="s">
        <v>317</v>
      </c>
      <c r="Q350" s="8" t="e">
        <f>VLOOKUP(R350,waterResistance!$A$2:$B$13,2,FALSE)</f>
        <v>#N/A</v>
      </c>
      <c r="R350" s="8" t="s">
        <v>331</v>
      </c>
      <c r="S350" s="21">
        <v>44</v>
      </c>
      <c r="T350" s="21" t="s">
        <v>218</v>
      </c>
      <c r="U350" s="21">
        <f>VLOOKUP(V350,bandWidth!$A$2:$B$15,2,FALSE)</f>
        <v>9</v>
      </c>
      <c r="V350" s="8">
        <v>22</v>
      </c>
      <c r="W350" s="8" t="e">
        <f>VLOOKUP(X350,dialMaterial!$A$2:$B$5,2,FALSE)</f>
        <v>#N/A</v>
      </c>
      <c r="X350" s="8" t="s">
        <v>319</v>
      </c>
    </row>
    <row r="351" customHeight="1" spans="1:24">
      <c r="A351">
        <f>VLOOKUP(B351,brand!$A$2:$B$38,2,FALSE)</f>
        <v>5</v>
      </c>
      <c r="B351" s="8" t="s">
        <v>41</v>
      </c>
      <c r="C351" s="12" t="s">
        <v>116</v>
      </c>
      <c r="D351" s="20">
        <v>14200</v>
      </c>
      <c r="E351" s="20" t="e">
        <f>VLOOKUP(F351,dialColor!$A$2:$B$9,2,FALSE)</f>
        <v>#N/A</v>
      </c>
      <c r="F351" s="8" t="s">
        <v>328</v>
      </c>
      <c r="G351" s="8">
        <f>VLOOKUP(H351,date!$A$2:$B$31,2,FALSE)</f>
        <v>24</v>
      </c>
      <c r="H351" s="12">
        <v>2017</v>
      </c>
      <c r="I351" s="8">
        <v>0</v>
      </c>
      <c r="J351" s="8">
        <v>0</v>
      </c>
      <c r="K351" s="8">
        <f>+VLOOKUP(L351,caseMaterial!$A$2:$B$15,2,0)</f>
        <v>14</v>
      </c>
      <c r="L351" s="8" t="s">
        <v>377</v>
      </c>
      <c r="M351" s="8" t="e">
        <f>VLOOKUP(N351,strapMaterial!$A$2:$B$14,2,FALSE)</f>
        <v>#N/A</v>
      </c>
      <c r="N351" s="8" t="s">
        <v>325</v>
      </c>
      <c r="O351" s="8">
        <f>VLOOKUP(P351,movement!$A$2:$B$5,2,FALSE)</f>
        <v>3</v>
      </c>
      <c r="P351" s="8" t="s">
        <v>330</v>
      </c>
      <c r="Q351" s="8" t="e">
        <f>VLOOKUP(R351,waterResistance!$A$2:$B$13,2,FALSE)</f>
        <v>#N/A</v>
      </c>
      <c r="R351" s="8" t="s">
        <v>327</v>
      </c>
      <c r="S351" s="21" t="s">
        <v>282</v>
      </c>
      <c r="T351" s="23">
        <v>45082</v>
      </c>
      <c r="U351" s="21">
        <f>VLOOKUP(V351,bandWidth!$A$2:$B$15,2,FALSE)</f>
        <v>4</v>
      </c>
      <c r="V351" s="8">
        <v>18</v>
      </c>
      <c r="W351" s="8" t="e">
        <f>VLOOKUP(X351,dialMaterial!$A$2:$B$5,2,FALSE)</f>
        <v>#N/A</v>
      </c>
      <c r="X351" s="8" t="s">
        <v>319</v>
      </c>
    </row>
    <row r="352" customHeight="1" spans="1:24">
      <c r="A352">
        <f>VLOOKUP(B352,brand!$A$2:$B$38,2,FALSE)</f>
        <v>3</v>
      </c>
      <c r="B352" s="8" t="s">
        <v>31</v>
      </c>
      <c r="C352" s="12" t="s">
        <v>255</v>
      </c>
      <c r="D352" s="20">
        <v>4950</v>
      </c>
      <c r="E352" s="20" t="e">
        <f>VLOOKUP(F352,dialColor!$A$2:$B$9,2,FALSE)</f>
        <v>#N/A</v>
      </c>
      <c r="F352" s="8" t="s">
        <v>337</v>
      </c>
      <c r="G352" s="8">
        <f>VLOOKUP(H352,date!$A$2:$B$31,2,FALSE)</f>
        <v>1</v>
      </c>
      <c r="H352" s="12">
        <v>1995</v>
      </c>
      <c r="I352" s="8">
        <v>1</v>
      </c>
      <c r="J352" s="8">
        <v>1</v>
      </c>
      <c r="K352" s="8">
        <f>+VLOOKUP(L352,caseMaterial!$A$2:$B$15,2,0)</f>
        <v>1</v>
      </c>
      <c r="L352" s="8" t="s">
        <v>17</v>
      </c>
      <c r="M352" s="8" t="e">
        <f>VLOOKUP(N352,strapMaterial!$A$2:$B$14,2,FALSE)</f>
        <v>#N/A</v>
      </c>
      <c r="N352" s="8" t="s">
        <v>325</v>
      </c>
      <c r="O352" s="8">
        <f>VLOOKUP(P352,movement!$A$2:$B$5,2,FALSE)</f>
        <v>1</v>
      </c>
      <c r="P352" s="8" t="s">
        <v>317</v>
      </c>
      <c r="Q352" s="8" t="e">
        <f>VLOOKUP(R352,waterResistance!$A$2:$B$13,2,FALSE)</f>
        <v>#N/A</v>
      </c>
      <c r="R352" s="8" t="s">
        <v>326</v>
      </c>
      <c r="S352" s="21">
        <v>39</v>
      </c>
      <c r="T352" s="21">
        <v>14</v>
      </c>
      <c r="U352" s="21">
        <f>VLOOKUP(V352,bandWidth!$A$2:$B$15,2,FALSE)</f>
        <v>9</v>
      </c>
      <c r="V352" s="8">
        <v>22</v>
      </c>
      <c r="W352" s="8" t="e">
        <f>VLOOKUP(X352,dialMaterial!$A$2:$B$5,2,FALSE)</f>
        <v>#N/A</v>
      </c>
      <c r="X352" s="8" t="s">
        <v>319</v>
      </c>
    </row>
    <row r="353" customHeight="1" spans="1:24">
      <c r="A353">
        <f>VLOOKUP(B353,brand!$A$2:$B$38,2,FALSE)</f>
        <v>6</v>
      </c>
      <c r="B353" s="8" t="s">
        <v>46</v>
      </c>
      <c r="C353" s="12" t="s">
        <v>188</v>
      </c>
      <c r="D353" s="20">
        <v>6500</v>
      </c>
      <c r="E353" s="20" t="e">
        <f>VLOOKUP(F353,dialColor!$A$2:$B$9,2,FALSE)</f>
        <v>#N/A</v>
      </c>
      <c r="F353" s="8" t="s">
        <v>328</v>
      </c>
      <c r="G353" s="8">
        <f>VLOOKUP(H353,date!$A$2:$B$31,2,FALSE)</f>
        <v>3</v>
      </c>
      <c r="H353" s="12">
        <v>1997</v>
      </c>
      <c r="I353" s="8">
        <v>1</v>
      </c>
      <c r="J353" s="8">
        <v>0</v>
      </c>
      <c r="K353" s="8">
        <f>+VLOOKUP(L353,caseMaterial!$A$2:$B$15,2,0)</f>
        <v>1</v>
      </c>
      <c r="L353" s="8" t="s">
        <v>17</v>
      </c>
      <c r="M353" s="8" t="e">
        <f>VLOOKUP(N353,strapMaterial!$A$2:$B$14,2,FALSE)</f>
        <v>#N/A</v>
      </c>
      <c r="N353" s="8" t="s">
        <v>325</v>
      </c>
      <c r="O353" s="8">
        <f>VLOOKUP(P353,movement!$A$2:$B$5,2,FALSE)</f>
        <v>1</v>
      </c>
      <c r="P353" s="8" t="s">
        <v>317</v>
      </c>
      <c r="Q353" s="8" t="e">
        <f>VLOOKUP(R353,waterResistance!$A$2:$B$13,2,FALSE)</f>
        <v>#N/A</v>
      </c>
      <c r="R353" s="8" t="s">
        <v>335</v>
      </c>
      <c r="S353" s="21">
        <v>40</v>
      </c>
      <c r="T353" s="23">
        <v>45143</v>
      </c>
      <c r="U353" s="21">
        <f>VLOOKUP(V353,bandWidth!$A$2:$B$15,2,FALSE)</f>
        <v>6</v>
      </c>
      <c r="V353" s="8">
        <v>20</v>
      </c>
      <c r="W353" s="8" t="e">
        <f>VLOOKUP(X353,dialMaterial!$A$2:$B$5,2,FALSE)</f>
        <v>#N/A</v>
      </c>
      <c r="X353" s="8" t="s">
        <v>319</v>
      </c>
    </row>
    <row r="354" customHeight="1" spans="1:24">
      <c r="A354">
        <f>VLOOKUP(B354,brand!$A$2:$B$38,2,FALSE)</f>
        <v>18</v>
      </c>
      <c r="B354" s="8" t="s">
        <v>98</v>
      </c>
      <c r="C354" s="12" t="s">
        <v>169</v>
      </c>
      <c r="D354" s="20">
        <v>8500</v>
      </c>
      <c r="E354" s="20" t="e">
        <f>VLOOKUP(F354,dialColor!$A$2:$B$9,2,FALSE)</f>
        <v>#N/A</v>
      </c>
      <c r="F354" s="8" t="s">
        <v>315</v>
      </c>
      <c r="G354" s="8">
        <f>VLOOKUP(H354,date!$A$2:$B$31,2,FALSE)</f>
        <v>10</v>
      </c>
      <c r="H354" s="12">
        <v>2004</v>
      </c>
      <c r="I354" s="8">
        <v>1</v>
      </c>
      <c r="J354" s="8">
        <v>0</v>
      </c>
      <c r="K354" s="8">
        <f>+VLOOKUP(L354,caseMaterial!$A$2:$B$15,2,0)</f>
        <v>2</v>
      </c>
      <c r="L354" s="8" t="s">
        <v>25</v>
      </c>
      <c r="M354" s="8" t="e">
        <f>VLOOKUP(N354,strapMaterial!$A$2:$B$14,2,FALSE)</f>
        <v>#N/A</v>
      </c>
      <c r="N354" s="8" t="s">
        <v>322</v>
      </c>
      <c r="O354" s="8">
        <f>VLOOKUP(P354,movement!$A$2:$B$5,2,FALSE)</f>
        <v>3</v>
      </c>
      <c r="P354" s="8" t="s">
        <v>330</v>
      </c>
      <c r="Q354" s="8" t="e">
        <f>VLOOKUP(R354,waterResistance!$A$2:$B$13,2,FALSE)</f>
        <v>#N/A</v>
      </c>
      <c r="R354" s="8" t="s">
        <v>318</v>
      </c>
      <c r="S354" s="21">
        <v>44</v>
      </c>
      <c r="T354" s="21" t="s">
        <v>283</v>
      </c>
      <c r="U354" s="21">
        <f>VLOOKUP(V354,bandWidth!$A$2:$B$15,2,FALSE)</f>
        <v>11</v>
      </c>
      <c r="V354" s="8">
        <v>24</v>
      </c>
      <c r="W354" s="8" t="e">
        <f>VLOOKUP(X354,dialMaterial!$A$2:$B$5,2,FALSE)</f>
        <v>#N/A</v>
      </c>
      <c r="X354" s="8" t="s">
        <v>319</v>
      </c>
    </row>
    <row r="355" customHeight="1" spans="1:24">
      <c r="A355">
        <f>VLOOKUP(B355,brand!$A$2:$B$38,2,FALSE)</f>
        <v>16</v>
      </c>
      <c r="B355" s="8" t="s">
        <v>83</v>
      </c>
      <c r="C355" s="12" t="s">
        <v>84</v>
      </c>
      <c r="D355" s="20">
        <v>27000</v>
      </c>
      <c r="E355" s="20" t="e">
        <f>VLOOKUP(F355,dialColor!$A$2:$B$9,2,FALSE)</f>
        <v>#N/A</v>
      </c>
      <c r="F355" s="8" t="s">
        <v>337</v>
      </c>
      <c r="G355" s="8">
        <f>VLOOKUP(H355,date!$A$2:$B$31,2,FALSE)</f>
        <v>17</v>
      </c>
      <c r="H355" s="12">
        <v>2011</v>
      </c>
      <c r="I355" s="8">
        <v>1</v>
      </c>
      <c r="J355" s="8">
        <v>0</v>
      </c>
      <c r="K355" s="8">
        <f>+VLOOKUP(L355,caseMaterial!$A$2:$B$15,2,0)</f>
        <v>1</v>
      </c>
      <c r="L355" s="8" t="s">
        <v>17</v>
      </c>
      <c r="M355" s="8" t="e">
        <f>VLOOKUP(N355,strapMaterial!$A$2:$B$14,2,FALSE)</f>
        <v>#N/A</v>
      </c>
      <c r="N355" s="8" t="s">
        <v>316</v>
      </c>
      <c r="O355" s="8">
        <f>VLOOKUP(P355,movement!$A$2:$B$5,2,FALSE)</f>
        <v>1</v>
      </c>
      <c r="P355" s="8" t="s">
        <v>317</v>
      </c>
      <c r="Q355" s="8" t="e">
        <f>VLOOKUP(R355,waterResistance!$A$2:$B$13,2,FALSE)</f>
        <v>#N/A</v>
      </c>
      <c r="R355" s="8" t="s">
        <v>335</v>
      </c>
      <c r="S355" s="21">
        <v>41</v>
      </c>
      <c r="T355" s="23">
        <v>45203</v>
      </c>
      <c r="U355" s="21">
        <f>VLOOKUP(V355,bandWidth!$A$2:$B$15,2,FALSE)</f>
        <v>6</v>
      </c>
      <c r="V355" s="8">
        <v>20</v>
      </c>
      <c r="W355" s="8" t="e">
        <f>VLOOKUP(X355,dialMaterial!$A$2:$B$5,2,FALSE)</f>
        <v>#N/A</v>
      </c>
      <c r="X355" s="8" t="s">
        <v>319</v>
      </c>
    </row>
    <row r="356" customHeight="1" spans="1:24">
      <c r="A356">
        <f>VLOOKUP(B356,brand!$A$2:$B$38,2,FALSE)</f>
        <v>20</v>
      </c>
      <c r="B356" s="8" t="s">
        <v>105</v>
      </c>
      <c r="C356" s="12" t="s">
        <v>122</v>
      </c>
      <c r="D356" s="20">
        <v>7250</v>
      </c>
      <c r="E356" s="20" t="e">
        <f>VLOOKUP(F356,dialColor!$A$2:$B$9,2,FALSE)</f>
        <v>#N/A</v>
      </c>
      <c r="F356" s="8" t="s">
        <v>328</v>
      </c>
      <c r="G356" s="8">
        <f>VLOOKUP(H356,date!$A$2:$B$31,2,FALSE)</f>
        <v>3</v>
      </c>
      <c r="H356" s="12">
        <v>1997</v>
      </c>
      <c r="I356" s="8">
        <v>1</v>
      </c>
      <c r="J356" s="8">
        <v>0</v>
      </c>
      <c r="K356" s="8">
        <f>+VLOOKUP(L356,caseMaterial!$A$2:$B$15,2,0)</f>
        <v>1</v>
      </c>
      <c r="L356" s="8" t="s">
        <v>17</v>
      </c>
      <c r="M356" s="8" t="e">
        <f>VLOOKUP(N356,strapMaterial!$A$2:$B$14,2,FALSE)</f>
        <v>#N/A</v>
      </c>
      <c r="N356" s="8" t="s">
        <v>325</v>
      </c>
      <c r="O356" s="8">
        <f>VLOOKUP(P356,movement!$A$2:$B$5,2,FALSE)</f>
        <v>1</v>
      </c>
      <c r="P356" s="8" t="s">
        <v>317</v>
      </c>
      <c r="Q356" s="8" t="e">
        <f>VLOOKUP(R356,waterResistance!$A$2:$B$13,2,FALSE)</f>
        <v>#N/A</v>
      </c>
      <c r="R356" s="8" t="s">
        <v>327</v>
      </c>
      <c r="S356" s="21" t="s">
        <v>124</v>
      </c>
      <c r="T356" s="23">
        <v>45263</v>
      </c>
      <c r="U356" s="21">
        <f>VLOOKUP(V356,bandWidth!$A$2:$B$15,2,FALSE)</f>
        <v>6</v>
      </c>
      <c r="V356" s="8">
        <v>20</v>
      </c>
      <c r="W356" s="8" t="e">
        <f>VLOOKUP(X356,dialMaterial!$A$2:$B$5,2,FALSE)</f>
        <v>#N/A</v>
      </c>
      <c r="X356" s="8" t="s">
        <v>319</v>
      </c>
    </row>
    <row r="357" customHeight="1" spans="1:24">
      <c r="A357">
        <f>VLOOKUP(B357,brand!$A$2:$B$38,2,FALSE)</f>
        <v>32</v>
      </c>
      <c r="B357" s="8" t="s">
        <v>154</v>
      </c>
      <c r="C357" s="12" t="s">
        <v>214</v>
      </c>
      <c r="D357" s="20">
        <v>25000</v>
      </c>
      <c r="E357" s="20" t="e">
        <f>VLOOKUP(F357,dialColor!$A$2:$B$9,2,FALSE)</f>
        <v>#N/A</v>
      </c>
      <c r="F357" s="8" t="s">
        <v>324</v>
      </c>
      <c r="G357" s="8">
        <f>VLOOKUP(H357,date!$A$2:$B$31,2,FALSE)</f>
        <v>12</v>
      </c>
      <c r="H357" s="12">
        <v>2006</v>
      </c>
      <c r="I357" s="8">
        <v>0</v>
      </c>
      <c r="J357" s="8">
        <v>1</v>
      </c>
      <c r="K357" s="8">
        <f>+VLOOKUP(L357,caseMaterial!$A$2:$B$15,2,0)</f>
        <v>3</v>
      </c>
      <c r="L357" s="8" t="s">
        <v>81</v>
      </c>
      <c r="M357" s="8" t="e">
        <f>VLOOKUP(N357,strapMaterial!$A$2:$B$14,2,FALSE)</f>
        <v>#N/A</v>
      </c>
      <c r="N357" s="8" t="s">
        <v>325</v>
      </c>
      <c r="O357" s="8">
        <f>VLOOKUP(P357,movement!$A$2:$B$5,2,FALSE)</f>
        <v>3</v>
      </c>
      <c r="P357" s="8" t="s">
        <v>330</v>
      </c>
      <c r="Q357" s="8" t="e">
        <f>VLOOKUP(R357,waterResistance!$A$2:$B$13,2,FALSE)</f>
        <v>#N/A</v>
      </c>
      <c r="R357" s="8" t="s">
        <v>327</v>
      </c>
      <c r="S357" s="21">
        <v>38</v>
      </c>
      <c r="T357" s="23">
        <v>45163</v>
      </c>
      <c r="U357" s="21">
        <f>VLOOKUP(V357,bandWidth!$A$2:$B$15,2,FALSE)</f>
        <v>6</v>
      </c>
      <c r="V357" s="8">
        <v>20</v>
      </c>
      <c r="W357" s="8" t="e">
        <f>VLOOKUP(X357,dialMaterial!$A$2:$B$5,2,FALSE)</f>
        <v>#N/A</v>
      </c>
      <c r="X357" s="8" t="s">
        <v>319</v>
      </c>
    </row>
    <row r="358" customHeight="1" spans="1:24">
      <c r="A358">
        <f>VLOOKUP(B358,brand!$A$2:$B$38,2,FALSE)</f>
        <v>13</v>
      </c>
      <c r="B358" s="8" t="s">
        <v>74</v>
      </c>
      <c r="C358" s="12" t="s">
        <v>112</v>
      </c>
      <c r="D358" s="20">
        <v>3800</v>
      </c>
      <c r="E358" s="20" t="e">
        <f>VLOOKUP(F358,dialColor!$A$2:$B$9,2,FALSE)</f>
        <v>#N/A</v>
      </c>
      <c r="F358" s="8" t="s">
        <v>315</v>
      </c>
      <c r="G358" s="8">
        <f>VLOOKUP(H358,date!$A$2:$B$31,2,FALSE)</f>
        <v>8</v>
      </c>
      <c r="H358" s="12">
        <v>2002</v>
      </c>
      <c r="I358" s="8">
        <v>0</v>
      </c>
      <c r="J358" s="8">
        <v>0</v>
      </c>
      <c r="K358" s="8">
        <f>+VLOOKUP(L358,caseMaterial!$A$2:$B$15,2,0)</f>
        <v>4</v>
      </c>
      <c r="L358" s="8" t="s">
        <v>113</v>
      </c>
      <c r="M358" s="8" t="e">
        <f>VLOOKUP(N358,strapMaterial!$A$2:$B$14,2,FALSE)</f>
        <v>#N/A</v>
      </c>
      <c r="N358" s="8" t="s">
        <v>322</v>
      </c>
      <c r="O358" s="8">
        <f>VLOOKUP(P358,movement!$A$2:$B$5,2,FALSE)</f>
        <v>1</v>
      </c>
      <c r="P358" s="8" t="s">
        <v>317</v>
      </c>
      <c r="Q358" s="8" t="e">
        <f>VLOOKUP(R358,waterResistance!$A$2:$B$13,2,FALSE)</f>
        <v>#N/A</v>
      </c>
      <c r="R358" s="8" t="s">
        <v>326</v>
      </c>
      <c r="S358" s="21">
        <v>42</v>
      </c>
      <c r="T358" s="23">
        <v>45177</v>
      </c>
      <c r="U358" s="21">
        <f>VLOOKUP(V358,bandWidth!$A$2:$B$15,2,FALSE)</f>
        <v>11</v>
      </c>
      <c r="V358" s="8">
        <v>24</v>
      </c>
      <c r="W358" s="8" t="e">
        <f>VLOOKUP(X358,dialMaterial!$A$2:$B$5,2,FALSE)</f>
        <v>#N/A</v>
      </c>
      <c r="X358" s="8" t="s">
        <v>319</v>
      </c>
    </row>
    <row r="359" customHeight="1" spans="1:24">
      <c r="A359">
        <f>VLOOKUP(B359,brand!$A$2:$B$38,2,FALSE)</f>
        <v>1</v>
      </c>
      <c r="B359" s="8" t="s">
        <v>14</v>
      </c>
      <c r="C359" s="12" t="s">
        <v>117</v>
      </c>
      <c r="D359" s="20">
        <v>8000</v>
      </c>
      <c r="E359" s="20" t="e">
        <f>VLOOKUP(F359,dialColor!$A$2:$B$9,2,FALSE)</f>
        <v>#N/A</v>
      </c>
      <c r="F359" s="8" t="s">
        <v>328</v>
      </c>
      <c r="G359" s="8">
        <f>VLOOKUP(H359,date!$A$2:$B$31,2,FALSE)</f>
        <v>26</v>
      </c>
      <c r="H359" s="12">
        <v>2019</v>
      </c>
      <c r="I359" s="8">
        <v>0</v>
      </c>
      <c r="J359" s="8">
        <v>0</v>
      </c>
      <c r="K359" s="8">
        <f>+VLOOKUP(L359,caseMaterial!$A$2:$B$15,2,0)</f>
        <v>1</v>
      </c>
      <c r="L359" s="8" t="s">
        <v>17</v>
      </c>
      <c r="M359" s="8" t="e">
        <f>VLOOKUP(N359,strapMaterial!$A$2:$B$14,2,FALSE)</f>
        <v>#N/A</v>
      </c>
      <c r="N359" s="8" t="s">
        <v>316</v>
      </c>
      <c r="O359" s="8">
        <f>VLOOKUP(P359,movement!$A$2:$B$5,2,FALSE)</f>
        <v>1</v>
      </c>
      <c r="P359" s="8" t="s">
        <v>317</v>
      </c>
      <c r="Q359" s="8" t="e">
        <f>VLOOKUP(R359,waterResistance!$A$2:$B$13,2,FALSE)</f>
        <v>#N/A</v>
      </c>
      <c r="R359" s="8" t="s">
        <v>326</v>
      </c>
      <c r="S359" s="21">
        <v>36</v>
      </c>
      <c r="T359" s="23">
        <v>45265</v>
      </c>
      <c r="U359" s="21">
        <f>VLOOKUP(V359,bandWidth!$A$2:$B$15,2,FALSE)</f>
        <v>6</v>
      </c>
      <c r="V359" s="8">
        <v>20</v>
      </c>
      <c r="W359" s="8" t="e">
        <f>VLOOKUP(X359,dialMaterial!$A$2:$B$5,2,FALSE)</f>
        <v>#N/A</v>
      </c>
      <c r="X359" s="8" t="s">
        <v>319</v>
      </c>
    </row>
    <row r="360" customHeight="1" spans="1:24">
      <c r="A360">
        <f>VLOOKUP(B360,brand!$A$2:$B$38,2,FALSE)</f>
        <v>2</v>
      </c>
      <c r="B360" s="8" t="s">
        <v>22</v>
      </c>
      <c r="C360" s="12" t="s">
        <v>91</v>
      </c>
      <c r="D360" s="20">
        <v>4500</v>
      </c>
      <c r="E360" s="20" t="e">
        <f>VLOOKUP(F360,dialColor!$A$2:$B$9,2,FALSE)</f>
        <v>#N/A</v>
      </c>
      <c r="F360" s="8" t="s">
        <v>315</v>
      </c>
      <c r="G360" s="8">
        <f>VLOOKUP(H360,date!$A$2:$B$31,2,FALSE)</f>
        <v>15</v>
      </c>
      <c r="H360" s="12">
        <v>2009</v>
      </c>
      <c r="I360" s="8">
        <v>1</v>
      </c>
      <c r="J360" s="8">
        <v>0</v>
      </c>
      <c r="K360" s="8">
        <f>+VLOOKUP(L360,caseMaterial!$A$2:$B$15,2,0)</f>
        <v>1</v>
      </c>
      <c r="L360" s="8" t="s">
        <v>17</v>
      </c>
      <c r="M360" s="8" t="e">
        <f>VLOOKUP(N360,strapMaterial!$A$2:$B$14,2,FALSE)</f>
        <v>#N/A</v>
      </c>
      <c r="N360" s="8" t="s">
        <v>316</v>
      </c>
      <c r="O360" s="8">
        <f>VLOOKUP(P360,movement!$A$2:$B$5,2,FALSE)</f>
        <v>3</v>
      </c>
      <c r="P360" s="8" t="s">
        <v>330</v>
      </c>
      <c r="Q360" s="8" t="e">
        <f>VLOOKUP(R360,waterResistance!$A$2:$B$13,2,FALSE)</f>
        <v>#N/A</v>
      </c>
      <c r="R360" s="8" t="s">
        <v>335</v>
      </c>
      <c r="S360" s="21">
        <v>42</v>
      </c>
      <c r="T360" s="21" t="s">
        <v>120</v>
      </c>
      <c r="U360" s="21">
        <f>VLOOKUP(V360,bandWidth!$A$2:$B$15,2,FALSE)</f>
        <v>6</v>
      </c>
      <c r="V360" s="8">
        <v>20</v>
      </c>
      <c r="W360" s="8">
        <f>VLOOKUP(X360,dialMaterial!$A$2:$B$5,2,FALSE)</f>
        <v>2</v>
      </c>
      <c r="X360" s="8" t="s">
        <v>121</v>
      </c>
    </row>
    <row r="361" customHeight="1" spans="1:24">
      <c r="A361">
        <f>VLOOKUP(B361,brand!$A$2:$B$38,2,FALSE)</f>
        <v>32</v>
      </c>
      <c r="B361" s="8" t="s">
        <v>154</v>
      </c>
      <c r="C361" s="12" t="s">
        <v>155</v>
      </c>
      <c r="D361" s="20">
        <v>52000</v>
      </c>
      <c r="E361" s="20" t="e">
        <f>VLOOKUP(F361,dialColor!$A$2:$B$9,2,FALSE)</f>
        <v>#N/A</v>
      </c>
      <c r="F361" s="8" t="s">
        <v>337</v>
      </c>
      <c r="G361" s="8">
        <f>VLOOKUP(H361,date!$A$2:$B$31,2,FALSE)</f>
        <v>23</v>
      </c>
      <c r="H361" s="12">
        <v>2016</v>
      </c>
      <c r="I361" s="8">
        <v>0</v>
      </c>
      <c r="J361" s="8">
        <v>1</v>
      </c>
      <c r="K361" s="8">
        <f>+VLOOKUP(L361,caseMaterial!$A$2:$B$15,2,0)</f>
        <v>1</v>
      </c>
      <c r="L361" s="8" t="s">
        <v>17</v>
      </c>
      <c r="M361" s="8" t="e">
        <f>VLOOKUP(N361,strapMaterial!$A$2:$B$14,2,FALSE)</f>
        <v>#N/A</v>
      </c>
      <c r="N361" s="8" t="s">
        <v>316</v>
      </c>
      <c r="O361" s="8">
        <f>VLOOKUP(P361,movement!$A$2:$B$5,2,FALSE)</f>
        <v>1</v>
      </c>
      <c r="P361" s="8" t="s">
        <v>317</v>
      </c>
      <c r="Q361" s="8" t="e">
        <f>VLOOKUP(R361,waterResistance!$A$2:$B$13,2,FALSE)</f>
        <v>#N/A</v>
      </c>
      <c r="R361" s="8" t="s">
        <v>344</v>
      </c>
      <c r="S361" s="21" t="s">
        <v>161</v>
      </c>
      <c r="T361" s="23">
        <v>45141</v>
      </c>
      <c r="U361" s="21">
        <f>VLOOKUP(V361,bandWidth!$A$2:$B$15,2,FALSE)</f>
        <v>6</v>
      </c>
      <c r="V361" s="8">
        <v>20</v>
      </c>
      <c r="W361" s="8" t="e">
        <f>VLOOKUP(X361,dialMaterial!$A$2:$B$5,2,FALSE)</f>
        <v>#N/A</v>
      </c>
      <c r="X361" s="8" t="s">
        <v>319</v>
      </c>
    </row>
    <row r="362" customHeight="1" spans="1:24">
      <c r="A362">
        <f>VLOOKUP(B362,brand!$A$2:$B$38,2,FALSE)</f>
        <v>16</v>
      </c>
      <c r="B362" s="8" t="s">
        <v>83</v>
      </c>
      <c r="C362" s="12" t="s">
        <v>84</v>
      </c>
      <c r="D362" s="20">
        <v>28500</v>
      </c>
      <c r="E362" s="20" t="e">
        <f>VLOOKUP(F362,dialColor!$A$2:$B$9,2,FALSE)</f>
        <v>#N/A</v>
      </c>
      <c r="F362" s="8" t="s">
        <v>337</v>
      </c>
      <c r="G362" s="8">
        <f>VLOOKUP(H362,date!$A$2:$B$31,2,FALSE)</f>
        <v>15</v>
      </c>
      <c r="H362" s="12">
        <v>2009</v>
      </c>
      <c r="I362" s="8">
        <v>0</v>
      </c>
      <c r="J362" s="8">
        <v>0</v>
      </c>
      <c r="K362" s="8">
        <f>+VLOOKUP(L362,caseMaterial!$A$2:$B$15,2,0)</f>
        <v>1</v>
      </c>
      <c r="L362" s="8" t="s">
        <v>17</v>
      </c>
      <c r="M362" s="8" t="e">
        <f>VLOOKUP(N362,strapMaterial!$A$2:$B$14,2,FALSE)</f>
        <v>#N/A</v>
      </c>
      <c r="N362" s="8" t="s">
        <v>316</v>
      </c>
      <c r="O362" s="8">
        <f>VLOOKUP(P362,movement!$A$2:$B$5,2,FALSE)</f>
        <v>1</v>
      </c>
      <c r="P362" s="8" t="s">
        <v>317</v>
      </c>
      <c r="Q362" s="8" t="e">
        <f>VLOOKUP(R362,waterResistance!$A$2:$B$13,2,FALSE)</f>
        <v>#N/A</v>
      </c>
      <c r="R362" s="8" t="s">
        <v>335</v>
      </c>
      <c r="S362" s="21">
        <v>41</v>
      </c>
      <c r="T362" s="23">
        <v>45203</v>
      </c>
      <c r="U362" s="21">
        <f>VLOOKUP(V362,bandWidth!$A$2:$B$15,2,FALSE)</f>
        <v>6</v>
      </c>
      <c r="V362" s="8">
        <v>20</v>
      </c>
      <c r="W362" s="8" t="e">
        <f>VLOOKUP(X362,dialMaterial!$A$2:$B$5,2,FALSE)</f>
        <v>#N/A</v>
      </c>
      <c r="X362" s="8" t="s">
        <v>319</v>
      </c>
    </row>
    <row r="363" customHeight="1" spans="1:24">
      <c r="A363">
        <f>VLOOKUP(B363,brand!$A$2:$B$38,2,FALSE)</f>
        <v>20</v>
      </c>
      <c r="B363" s="8" t="s">
        <v>105</v>
      </c>
      <c r="C363" s="12" t="s">
        <v>284</v>
      </c>
      <c r="D363" s="20">
        <v>6800</v>
      </c>
      <c r="E363" s="20" t="e">
        <f>VLOOKUP(F363,dialColor!$A$2:$B$9,2,FALSE)</f>
        <v>#N/A</v>
      </c>
      <c r="F363" s="8" t="s">
        <v>315</v>
      </c>
      <c r="G363" s="8">
        <f>VLOOKUP(H363,date!$A$2:$B$31,2,FALSE)</f>
        <v>6</v>
      </c>
      <c r="H363" s="12">
        <v>2000</v>
      </c>
      <c r="I363" s="8">
        <v>0</v>
      </c>
      <c r="J363" s="8">
        <v>1</v>
      </c>
      <c r="K363" s="8">
        <f>+VLOOKUP(L363,caseMaterial!$A$2:$B$15,2,0)</f>
        <v>1</v>
      </c>
      <c r="L363" s="8" t="s">
        <v>17</v>
      </c>
      <c r="M363" s="8" t="e">
        <f>VLOOKUP(N363,strapMaterial!$A$2:$B$14,2,FALSE)</f>
        <v>#N/A</v>
      </c>
      <c r="N363" s="8" t="s">
        <v>325</v>
      </c>
      <c r="O363" s="8">
        <f>VLOOKUP(P363,movement!$A$2:$B$5,2,FALSE)</f>
        <v>1</v>
      </c>
      <c r="P363" s="8" t="s">
        <v>317</v>
      </c>
      <c r="Q363" s="8" t="e">
        <f>VLOOKUP(R363,waterResistance!$A$2:$B$13,2,FALSE)</f>
        <v>#N/A</v>
      </c>
      <c r="R363" s="8" t="s">
        <v>339</v>
      </c>
      <c r="S363" s="21">
        <v>41</v>
      </c>
      <c r="T363" s="23">
        <v>45265</v>
      </c>
      <c r="U363" s="21">
        <f>VLOOKUP(V363,bandWidth!$A$2:$B$15,2,FALSE)</f>
        <v>6</v>
      </c>
      <c r="V363" s="8">
        <v>20</v>
      </c>
      <c r="W363" s="8" t="e">
        <f>VLOOKUP(X363,dialMaterial!$A$2:$B$5,2,FALSE)</f>
        <v>#N/A</v>
      </c>
      <c r="X363" s="8" t="s">
        <v>319</v>
      </c>
    </row>
    <row r="364" customHeight="1" spans="1:24">
      <c r="A364">
        <f>VLOOKUP(B364,brand!$A$2:$B$38,2,FALSE)</f>
        <v>31</v>
      </c>
      <c r="B364" s="8" t="s">
        <v>152</v>
      </c>
      <c r="C364" s="12" t="s">
        <v>202</v>
      </c>
      <c r="D364" s="20">
        <v>16000</v>
      </c>
      <c r="E364" s="20" t="e">
        <f>VLOOKUP(F364,dialColor!$A$2:$B$9,2,FALSE)</f>
        <v>#N/A</v>
      </c>
      <c r="F364" s="8" t="s">
        <v>315</v>
      </c>
      <c r="G364" s="8">
        <f>VLOOKUP(H364,date!$A$2:$B$31,2,FALSE)</f>
        <v>14</v>
      </c>
      <c r="H364" s="12">
        <v>2008</v>
      </c>
      <c r="I364" s="8">
        <v>0</v>
      </c>
      <c r="J364" s="8">
        <v>0</v>
      </c>
      <c r="K364" s="8">
        <f>+VLOOKUP(L364,caseMaterial!$A$2:$B$15,2,0)</f>
        <v>4</v>
      </c>
      <c r="L364" s="8" t="s">
        <v>113</v>
      </c>
      <c r="M364" s="8" t="e">
        <f>VLOOKUP(N364,strapMaterial!$A$2:$B$14,2,FALSE)</f>
        <v>#N/A</v>
      </c>
      <c r="N364" s="8" t="s">
        <v>322</v>
      </c>
      <c r="O364" s="8">
        <f>VLOOKUP(P364,movement!$A$2:$B$5,2,FALSE)</f>
        <v>1</v>
      </c>
      <c r="P364" s="8" t="s">
        <v>317</v>
      </c>
      <c r="Q364" s="8" t="e">
        <f>VLOOKUP(R364,waterResistance!$A$2:$B$13,2,FALSE)</f>
        <v>#N/A</v>
      </c>
      <c r="R364" s="8" t="s">
        <v>326</v>
      </c>
      <c r="S364" s="21">
        <v>42</v>
      </c>
      <c r="T364" s="21" t="s">
        <v>173</v>
      </c>
      <c r="U364" s="21">
        <f>VLOOKUP(V364,bandWidth!$A$2:$B$15,2,FALSE)</f>
        <v>11</v>
      </c>
      <c r="V364" s="8">
        <v>24</v>
      </c>
      <c r="W364" s="8" t="e">
        <f>VLOOKUP(X364,dialMaterial!$A$2:$B$5,2,FALSE)</f>
        <v>#N/A</v>
      </c>
      <c r="X364" s="8" t="s">
        <v>319</v>
      </c>
    </row>
    <row r="365" customHeight="1" spans="1:24">
      <c r="A365">
        <f>VLOOKUP(B365,brand!$A$2:$B$38,2,FALSE)</f>
        <v>23</v>
      </c>
      <c r="B365" s="8" t="s">
        <v>129</v>
      </c>
      <c r="C365" s="12" t="s">
        <v>130</v>
      </c>
      <c r="D365" s="20">
        <v>6500</v>
      </c>
      <c r="E365" s="20" t="e">
        <f>VLOOKUP(F365,dialColor!$A$2:$B$9,2,FALSE)</f>
        <v>#N/A</v>
      </c>
      <c r="F365" s="8" t="s">
        <v>315</v>
      </c>
      <c r="G365" s="8">
        <f>VLOOKUP(H365,date!$A$2:$B$31,2,FALSE)</f>
        <v>21</v>
      </c>
      <c r="H365" s="12">
        <v>2014</v>
      </c>
      <c r="I365" s="8">
        <v>0</v>
      </c>
      <c r="J365" s="8">
        <v>0</v>
      </c>
      <c r="K365" s="8">
        <f>+VLOOKUP(L365,caseMaterial!$A$2:$B$15,2,0)</f>
        <v>1</v>
      </c>
      <c r="L365" s="8" t="s">
        <v>17</v>
      </c>
      <c r="M365" s="8" t="e">
        <f>VLOOKUP(N365,strapMaterial!$A$2:$B$14,2,FALSE)</f>
        <v>#N/A</v>
      </c>
      <c r="N365" s="8" t="s">
        <v>325</v>
      </c>
      <c r="O365" s="8">
        <f>VLOOKUP(P365,movement!$A$2:$B$5,2,FALSE)</f>
        <v>1</v>
      </c>
      <c r="P365" s="8" t="s">
        <v>317</v>
      </c>
      <c r="Q365" s="8" t="e">
        <f>VLOOKUP(R365,waterResistance!$A$2:$B$13,2,FALSE)</f>
        <v>#N/A</v>
      </c>
      <c r="R365" s="8" t="s">
        <v>326</v>
      </c>
      <c r="S365" s="21">
        <v>42</v>
      </c>
      <c r="T365" s="21" t="s">
        <v>131</v>
      </c>
      <c r="U365" s="21">
        <f>VLOOKUP(V365,bandWidth!$A$2:$B$15,2,FALSE)</f>
        <v>6</v>
      </c>
      <c r="V365" s="8">
        <v>20</v>
      </c>
      <c r="W365" s="8" t="e">
        <f>VLOOKUP(X365,dialMaterial!$A$2:$B$5,2,FALSE)</f>
        <v>#N/A</v>
      </c>
      <c r="X365" s="8" t="s">
        <v>319</v>
      </c>
    </row>
    <row r="366" customHeight="1" spans="1:24">
      <c r="A366">
        <f>VLOOKUP(B366,brand!$A$2:$B$38,2,FALSE)</f>
        <v>15</v>
      </c>
      <c r="B366" s="8" t="s">
        <v>78</v>
      </c>
      <c r="C366" s="12" t="s">
        <v>79</v>
      </c>
      <c r="D366" s="20">
        <v>19000</v>
      </c>
      <c r="E366" s="20" t="e">
        <f>VLOOKUP(F366,dialColor!$A$2:$B$9,2,FALSE)</f>
        <v>#N/A</v>
      </c>
      <c r="F366" s="8" t="s">
        <v>328</v>
      </c>
      <c r="G366" s="8">
        <f>VLOOKUP(H366,date!$A$2:$B$31,2,FALSE)</f>
        <v>21</v>
      </c>
      <c r="H366" s="12">
        <v>2014</v>
      </c>
      <c r="I366" s="8">
        <v>0</v>
      </c>
      <c r="J366" s="8">
        <v>0</v>
      </c>
      <c r="K366" s="8">
        <f>+VLOOKUP(L366,caseMaterial!$A$2:$B$15,2,0)</f>
        <v>3</v>
      </c>
      <c r="L366" s="8" t="s">
        <v>81</v>
      </c>
      <c r="M366" s="8" t="e">
        <f>VLOOKUP(N366,strapMaterial!$A$2:$B$14,2,FALSE)</f>
        <v>#N/A</v>
      </c>
      <c r="N366" s="8" t="s">
        <v>325</v>
      </c>
      <c r="O366" s="8">
        <f>VLOOKUP(P366,movement!$A$2:$B$5,2,FALSE)</f>
        <v>1</v>
      </c>
      <c r="P366" s="8" t="s">
        <v>317</v>
      </c>
      <c r="Q366" s="8" t="e">
        <f>VLOOKUP(R366,waterResistance!$A$2:$B$13,2,FALSE)</f>
        <v>#N/A</v>
      </c>
      <c r="R366" s="8" t="s">
        <v>327</v>
      </c>
      <c r="S366" s="21">
        <v>39</v>
      </c>
      <c r="T366" s="21" t="s">
        <v>82</v>
      </c>
      <c r="U366" s="21">
        <f>VLOOKUP(V366,bandWidth!$A$2:$B$15,2,FALSE)</f>
        <v>6</v>
      </c>
      <c r="V366" s="8">
        <v>20</v>
      </c>
      <c r="W366" s="8" t="e">
        <f>VLOOKUP(X366,dialMaterial!$A$2:$B$5,2,FALSE)</f>
        <v>#N/A</v>
      </c>
      <c r="X366" s="8" t="s">
        <v>319</v>
      </c>
    </row>
    <row r="367" customHeight="1" spans="1:24">
      <c r="A367">
        <f>VLOOKUP(B367,brand!$A$2:$B$38,2,FALSE)</f>
        <v>22</v>
      </c>
      <c r="B367" s="8" t="s">
        <v>125</v>
      </c>
      <c r="C367" s="12" t="s">
        <v>126</v>
      </c>
      <c r="D367" s="20">
        <v>13500</v>
      </c>
      <c r="E367" s="20" t="e">
        <f>VLOOKUP(F367,dialColor!$A$2:$B$9,2,FALSE)</f>
        <v>#N/A</v>
      </c>
      <c r="F367" s="8" t="s">
        <v>315</v>
      </c>
      <c r="G367" s="8">
        <f>VLOOKUP(H367,date!$A$2:$B$31,2,FALSE)</f>
        <v>10</v>
      </c>
      <c r="H367" s="12">
        <v>2004</v>
      </c>
      <c r="I367" s="8">
        <v>0</v>
      </c>
      <c r="J367" s="8">
        <v>1</v>
      </c>
      <c r="K367" s="8">
        <f>+VLOOKUP(L367,caseMaterial!$A$2:$B$15,2,0)</f>
        <v>1</v>
      </c>
      <c r="L367" s="8" t="s">
        <v>17</v>
      </c>
      <c r="M367" s="8" t="e">
        <f>VLOOKUP(N367,strapMaterial!$A$2:$B$14,2,FALSE)</f>
        <v>#N/A</v>
      </c>
      <c r="N367" s="8" t="s">
        <v>322</v>
      </c>
      <c r="O367" s="8">
        <f>VLOOKUP(P367,movement!$A$2:$B$5,2,FALSE)</f>
        <v>1</v>
      </c>
      <c r="P367" s="8" t="s">
        <v>317</v>
      </c>
      <c r="Q367" s="8" t="e">
        <f>VLOOKUP(R367,waterResistance!$A$2:$B$13,2,FALSE)</f>
        <v>#N/A</v>
      </c>
      <c r="R367" s="8" t="s">
        <v>318</v>
      </c>
      <c r="S367" s="21">
        <v>45</v>
      </c>
      <c r="T367" s="21" t="s">
        <v>139</v>
      </c>
      <c r="U367" s="21">
        <f>VLOOKUP(V367,bandWidth!$A$2:$B$15,2,FALSE)</f>
        <v>10</v>
      </c>
      <c r="V367" s="8">
        <v>23</v>
      </c>
      <c r="W367" s="8" t="e">
        <f>VLOOKUP(X367,dialMaterial!$A$2:$B$5,2,FALSE)</f>
        <v>#N/A</v>
      </c>
      <c r="X367" s="8" t="s">
        <v>319</v>
      </c>
    </row>
    <row r="368" customHeight="1" spans="1:24">
      <c r="A368">
        <f>VLOOKUP(B368,brand!$A$2:$B$38,2,FALSE)</f>
        <v>29</v>
      </c>
      <c r="B368" s="8" t="s">
        <v>147</v>
      </c>
      <c r="C368" s="12" t="s">
        <v>148</v>
      </c>
      <c r="D368" s="20">
        <v>8000</v>
      </c>
      <c r="E368" s="20" t="e">
        <f>VLOOKUP(F368,dialColor!$A$2:$B$9,2,FALSE)</f>
        <v>#N/A</v>
      </c>
      <c r="F368" s="8" t="s">
        <v>315</v>
      </c>
      <c r="G368" s="8">
        <f>VLOOKUP(H368,date!$A$2:$B$31,2,FALSE)</f>
        <v>5</v>
      </c>
      <c r="H368" s="12">
        <v>1999</v>
      </c>
      <c r="I368" s="8">
        <v>1</v>
      </c>
      <c r="J368" s="8">
        <v>0</v>
      </c>
      <c r="K368" s="8">
        <f>+VLOOKUP(L368,caseMaterial!$A$2:$B$15,2,0)</f>
        <v>1</v>
      </c>
      <c r="L368" s="8" t="s">
        <v>17</v>
      </c>
      <c r="M368" s="8" t="e">
        <f>VLOOKUP(N368,strapMaterial!$A$2:$B$14,2,FALSE)</f>
        <v>#N/A</v>
      </c>
      <c r="N368" s="8" t="s">
        <v>316</v>
      </c>
      <c r="O368" s="8">
        <f>VLOOKUP(P368,movement!$A$2:$B$5,2,FALSE)</f>
        <v>1</v>
      </c>
      <c r="P368" s="8" t="s">
        <v>317</v>
      </c>
      <c r="Q368" s="8" t="e">
        <f>VLOOKUP(R368,waterResistance!$A$2:$B$13,2,FALSE)</f>
        <v>#N/A</v>
      </c>
      <c r="R368" s="8" t="s">
        <v>326</v>
      </c>
      <c r="S368" s="21">
        <v>42</v>
      </c>
      <c r="T368" s="21" t="s">
        <v>149</v>
      </c>
      <c r="U368" s="21">
        <f>VLOOKUP(V368,bandWidth!$A$2:$B$15,2,FALSE)</f>
        <v>12</v>
      </c>
      <c r="V368" s="8">
        <v>25</v>
      </c>
      <c r="W368" s="8" t="e">
        <f>VLOOKUP(X368,dialMaterial!$A$2:$B$5,2,FALSE)</f>
        <v>#N/A</v>
      </c>
      <c r="X368" s="8" t="s">
        <v>319</v>
      </c>
    </row>
    <row r="369" customHeight="1" spans="1:24">
      <c r="A369">
        <f>VLOOKUP(B369,brand!$A$2:$B$38,2,FALSE)</f>
        <v>26</v>
      </c>
      <c r="B369" s="8" t="s">
        <v>137</v>
      </c>
      <c r="C369" s="12" t="s">
        <v>138</v>
      </c>
      <c r="D369" s="20">
        <v>10000</v>
      </c>
      <c r="E369" s="20" t="e">
        <f>VLOOKUP(F369,dialColor!$A$2:$B$9,2,FALSE)</f>
        <v>#N/A</v>
      </c>
      <c r="F369" s="8" t="s">
        <v>328</v>
      </c>
      <c r="G369" s="8">
        <f>VLOOKUP(H369,date!$A$2:$B$31,2,FALSE)</f>
        <v>21</v>
      </c>
      <c r="H369" s="12">
        <v>2014</v>
      </c>
      <c r="I369" s="8">
        <v>0</v>
      </c>
      <c r="J369" s="8">
        <v>0</v>
      </c>
      <c r="K369" s="8">
        <f>+VLOOKUP(L369,caseMaterial!$A$2:$B$15,2,0)</f>
        <v>1</v>
      </c>
      <c r="L369" s="8" t="s">
        <v>17</v>
      </c>
      <c r="M369" s="8" t="e">
        <f>VLOOKUP(N369,strapMaterial!$A$2:$B$14,2,FALSE)</f>
        <v>#N/A</v>
      </c>
      <c r="N369" s="8" t="s">
        <v>325</v>
      </c>
      <c r="O369" s="8">
        <f>VLOOKUP(P369,movement!$A$2:$B$5,2,FALSE)</f>
        <v>1</v>
      </c>
      <c r="P369" s="8" t="s">
        <v>317</v>
      </c>
      <c r="Q369" s="8" t="e">
        <f>VLOOKUP(R369,waterResistance!$A$2:$B$13,2,FALSE)</f>
        <v>#N/A</v>
      </c>
      <c r="R369" s="8" t="s">
        <v>327</v>
      </c>
      <c r="S369" s="21">
        <v>43</v>
      </c>
      <c r="T369" s="21" t="s">
        <v>285</v>
      </c>
      <c r="U369" s="21">
        <f>VLOOKUP(V369,bandWidth!$A$2:$B$15,2,FALSE)</f>
        <v>10</v>
      </c>
      <c r="V369" s="8">
        <v>23</v>
      </c>
      <c r="W369" s="8" t="e">
        <f>VLOOKUP(X369,dialMaterial!$A$2:$B$5,2,FALSE)</f>
        <v>#N/A</v>
      </c>
      <c r="X369" s="8" t="s">
        <v>319</v>
      </c>
    </row>
    <row r="370" customHeight="1" spans="1:24">
      <c r="A370">
        <f>VLOOKUP(B370,brand!$A$2:$B$38,2,FALSE)</f>
        <v>1</v>
      </c>
      <c r="B370" s="8" t="s">
        <v>14</v>
      </c>
      <c r="C370" s="12" t="s">
        <v>104</v>
      </c>
      <c r="D370" s="20">
        <v>9700</v>
      </c>
      <c r="E370" s="20" t="e">
        <f>VLOOKUP(F370,dialColor!$A$2:$B$9,2,FALSE)</f>
        <v>#N/A</v>
      </c>
      <c r="F370" s="8" t="s">
        <v>315</v>
      </c>
      <c r="G370" s="8">
        <f>VLOOKUP(H370,date!$A$2:$B$31,2,FALSE)</f>
        <v>3</v>
      </c>
      <c r="H370" s="12">
        <v>1997</v>
      </c>
      <c r="I370" s="8">
        <v>1</v>
      </c>
      <c r="J370" s="8">
        <v>1</v>
      </c>
      <c r="K370" s="8">
        <f>+VLOOKUP(L370,caseMaterial!$A$2:$B$15,2,0)</f>
        <v>1</v>
      </c>
      <c r="L370" s="8" t="s">
        <v>17</v>
      </c>
      <c r="M370" s="8" t="e">
        <f>VLOOKUP(N370,strapMaterial!$A$2:$B$14,2,FALSE)</f>
        <v>#N/A</v>
      </c>
      <c r="N370" s="8" t="s">
        <v>316</v>
      </c>
      <c r="O370" s="8">
        <f>VLOOKUP(P370,movement!$A$2:$B$5,2,FALSE)</f>
        <v>1</v>
      </c>
      <c r="P370" s="8" t="s">
        <v>317</v>
      </c>
      <c r="Q370" s="8" t="e">
        <f>VLOOKUP(R370,waterResistance!$A$2:$B$13,2,FALSE)</f>
        <v>#N/A</v>
      </c>
      <c r="R370" s="8" t="s">
        <v>326</v>
      </c>
      <c r="S370" s="21">
        <v>40</v>
      </c>
      <c r="T370" s="23">
        <v>45265</v>
      </c>
      <c r="U370" s="21">
        <f>VLOOKUP(V370,bandWidth!$A$2:$B$15,2,FALSE)</f>
        <v>6</v>
      </c>
      <c r="V370" s="8">
        <v>20</v>
      </c>
      <c r="W370" s="8" t="e">
        <f>VLOOKUP(X370,dialMaterial!$A$2:$B$5,2,FALSE)</f>
        <v>#N/A</v>
      </c>
      <c r="X370" s="8" t="s">
        <v>319</v>
      </c>
    </row>
    <row r="371" customHeight="1" spans="1:24">
      <c r="A371">
        <f>VLOOKUP(B371,brand!$A$2:$B$38,2,FALSE)</f>
        <v>32</v>
      </c>
      <c r="B371" s="8" t="s">
        <v>154</v>
      </c>
      <c r="C371" s="12" t="s">
        <v>155</v>
      </c>
      <c r="D371" s="20">
        <v>29800</v>
      </c>
      <c r="E371" s="20" t="e">
        <f>VLOOKUP(F371,dialColor!$A$2:$B$9,2,FALSE)</f>
        <v>#N/A</v>
      </c>
      <c r="F371" s="8" t="s">
        <v>337</v>
      </c>
      <c r="G371" s="8">
        <f>VLOOKUP(H371,date!$A$2:$B$31,2,FALSE)</f>
        <v>12</v>
      </c>
      <c r="H371" s="12">
        <v>2006</v>
      </c>
      <c r="I371" s="8">
        <v>0</v>
      </c>
      <c r="J371" s="8">
        <v>1</v>
      </c>
      <c r="K371" s="8">
        <f>+VLOOKUP(L371,caseMaterial!$A$2:$B$15,2,0)</f>
        <v>1</v>
      </c>
      <c r="L371" s="8" t="s">
        <v>17</v>
      </c>
      <c r="M371" s="8" t="e">
        <f>VLOOKUP(N371,strapMaterial!$A$2:$B$14,2,FALSE)</f>
        <v>#N/A</v>
      </c>
      <c r="N371" s="8" t="s">
        <v>316</v>
      </c>
      <c r="O371" s="8">
        <f>VLOOKUP(P371,movement!$A$2:$B$5,2,FALSE)</f>
        <v>1</v>
      </c>
      <c r="P371" s="8" t="s">
        <v>317</v>
      </c>
      <c r="Q371" s="8" t="e">
        <f>VLOOKUP(R371,waterResistance!$A$2:$B$13,2,FALSE)</f>
        <v>#N/A</v>
      </c>
      <c r="R371" s="8" t="s">
        <v>344</v>
      </c>
      <c r="S371" s="21" t="s">
        <v>157</v>
      </c>
      <c r="T371" s="23">
        <v>45141</v>
      </c>
      <c r="U371" s="21">
        <f>VLOOKUP(V371,bandWidth!$A$2:$B$15,2,FALSE)</f>
        <v>7</v>
      </c>
      <c r="V371" s="8">
        <v>21</v>
      </c>
      <c r="W371" s="8" t="e">
        <f>VLOOKUP(X371,dialMaterial!$A$2:$B$5,2,FALSE)</f>
        <v>#N/A</v>
      </c>
      <c r="X371" s="8" t="s">
        <v>319</v>
      </c>
    </row>
    <row r="372" customHeight="1" spans="1:24">
      <c r="A372">
        <f>VLOOKUP(B372,brand!$A$2:$B$38,2,FALSE)</f>
        <v>2</v>
      </c>
      <c r="B372" s="8" t="s">
        <v>22</v>
      </c>
      <c r="C372" s="12" t="s">
        <v>91</v>
      </c>
      <c r="D372" s="20">
        <v>5350</v>
      </c>
      <c r="E372" s="20" t="e">
        <f>VLOOKUP(F372,dialColor!$A$2:$B$9,2,FALSE)</f>
        <v>#N/A</v>
      </c>
      <c r="F372" s="8" t="s">
        <v>315</v>
      </c>
      <c r="G372" s="8">
        <f>VLOOKUP(H372,date!$A$2:$B$31,2,FALSE)</f>
        <v>3</v>
      </c>
      <c r="H372" s="12">
        <v>1997</v>
      </c>
      <c r="I372" s="8">
        <v>0</v>
      </c>
      <c r="J372" s="8">
        <v>0</v>
      </c>
      <c r="K372" s="8">
        <f>+VLOOKUP(L372,caseMaterial!$A$2:$B$15,2,0)</f>
        <v>1</v>
      </c>
      <c r="L372" s="8" t="s">
        <v>17</v>
      </c>
      <c r="M372" s="8" t="e">
        <f>VLOOKUP(N372,strapMaterial!$A$2:$B$14,2,FALSE)</f>
        <v>#N/A</v>
      </c>
      <c r="N372" s="8" t="s">
        <v>316</v>
      </c>
      <c r="O372" s="8">
        <f>VLOOKUP(P372,movement!$A$2:$B$5,2,FALSE)</f>
        <v>3</v>
      </c>
      <c r="P372" s="8" t="s">
        <v>330</v>
      </c>
      <c r="Q372" s="8" t="e">
        <f>VLOOKUP(R372,waterResistance!$A$2:$B$13,2,FALSE)</f>
        <v>#N/A</v>
      </c>
      <c r="R372" s="8" t="s">
        <v>335</v>
      </c>
      <c r="S372" s="21">
        <v>42</v>
      </c>
      <c r="T372" s="21" t="s">
        <v>120</v>
      </c>
      <c r="U372" s="21">
        <f>VLOOKUP(V372,bandWidth!$A$2:$B$15,2,FALSE)</f>
        <v>6</v>
      </c>
      <c r="V372" s="8">
        <v>20</v>
      </c>
      <c r="W372" s="8">
        <f>VLOOKUP(X372,dialMaterial!$A$2:$B$5,2,FALSE)</f>
        <v>2</v>
      </c>
      <c r="X372" s="8" t="s">
        <v>121</v>
      </c>
    </row>
    <row r="373" customHeight="1" spans="1:24">
      <c r="A373">
        <f>VLOOKUP(B373,brand!$A$2:$B$38,2,FALSE)</f>
        <v>16</v>
      </c>
      <c r="B373" s="8" t="s">
        <v>83</v>
      </c>
      <c r="C373" s="12" t="s">
        <v>84</v>
      </c>
      <c r="D373" s="20">
        <v>18500</v>
      </c>
      <c r="E373" s="20" t="e">
        <f>VLOOKUP(F373,dialColor!$A$2:$B$9,2,FALSE)</f>
        <v>#N/A</v>
      </c>
      <c r="F373" s="8" t="s">
        <v>337</v>
      </c>
      <c r="G373" s="8">
        <f>VLOOKUP(H373,date!$A$2:$B$31,2,FALSE)</f>
        <v>14</v>
      </c>
      <c r="H373" s="12">
        <v>2008</v>
      </c>
      <c r="I373" s="8">
        <v>0</v>
      </c>
      <c r="J373" s="8">
        <v>0</v>
      </c>
      <c r="K373" s="8">
        <f>+VLOOKUP(L373,caseMaterial!$A$2:$B$15,2,0)</f>
        <v>1</v>
      </c>
      <c r="L373" s="8" t="s">
        <v>17</v>
      </c>
      <c r="M373" s="8" t="e">
        <f>VLOOKUP(N373,strapMaterial!$A$2:$B$14,2,FALSE)</f>
        <v>#N/A</v>
      </c>
      <c r="N373" s="8" t="s">
        <v>316</v>
      </c>
      <c r="O373" s="8">
        <f>VLOOKUP(P373,movement!$A$2:$B$5,2,FALSE)</f>
        <v>1</v>
      </c>
      <c r="P373" s="8" t="s">
        <v>317</v>
      </c>
      <c r="Q373" s="8" t="e">
        <f>VLOOKUP(R373,waterResistance!$A$2:$B$13,2,FALSE)</f>
        <v>#N/A</v>
      </c>
      <c r="R373" s="8" t="s">
        <v>335</v>
      </c>
      <c r="S373" s="21">
        <v>41</v>
      </c>
      <c r="T373" s="23">
        <v>45177</v>
      </c>
      <c r="U373" s="21">
        <f>VLOOKUP(V373,bandWidth!$A$2:$B$15,2,FALSE)</f>
        <v>6</v>
      </c>
      <c r="V373" s="8">
        <v>20</v>
      </c>
      <c r="W373" s="8" t="e">
        <f>VLOOKUP(X373,dialMaterial!$A$2:$B$5,2,FALSE)</f>
        <v>#N/A</v>
      </c>
      <c r="X373" s="8" t="s">
        <v>319</v>
      </c>
    </row>
    <row r="374" customHeight="1" spans="1:24">
      <c r="A374">
        <f>VLOOKUP(B374,brand!$A$2:$B$38,2,FALSE)</f>
        <v>20</v>
      </c>
      <c r="B374" s="8" t="s">
        <v>105</v>
      </c>
      <c r="C374" s="12" t="s">
        <v>106</v>
      </c>
      <c r="D374" s="20">
        <v>4950</v>
      </c>
      <c r="E374" s="20" t="e">
        <f>VLOOKUP(F374,dialColor!$A$2:$B$9,2,FALSE)</f>
        <v>#N/A</v>
      </c>
      <c r="F374" s="8" t="s">
        <v>315</v>
      </c>
      <c r="G374" s="8">
        <f>VLOOKUP(H374,date!$A$2:$B$31,2,FALSE)</f>
        <v>10</v>
      </c>
      <c r="H374" s="12">
        <v>2004</v>
      </c>
      <c r="I374" s="8">
        <v>1</v>
      </c>
      <c r="J374" s="8">
        <v>0</v>
      </c>
      <c r="K374" s="8">
        <f>+VLOOKUP(L374,caseMaterial!$A$2:$B$15,2,0)</f>
        <v>1</v>
      </c>
      <c r="L374" s="8" t="s">
        <v>17</v>
      </c>
      <c r="M374" s="8" t="e">
        <f>VLOOKUP(N374,strapMaterial!$A$2:$B$14,2,FALSE)</f>
        <v>#N/A</v>
      </c>
      <c r="N374" s="8" t="s">
        <v>325</v>
      </c>
      <c r="O374" s="8">
        <f>VLOOKUP(P374,movement!$A$2:$B$5,2,FALSE)</f>
        <v>1</v>
      </c>
      <c r="P374" s="8" t="s">
        <v>317</v>
      </c>
      <c r="Q374" s="8" t="e">
        <f>VLOOKUP(R374,waterResistance!$A$2:$B$13,2,FALSE)</f>
        <v>#N/A</v>
      </c>
      <c r="R374" s="8" t="s">
        <v>339</v>
      </c>
      <c r="S374" s="21">
        <v>43</v>
      </c>
      <c r="T374" s="21">
        <v>15</v>
      </c>
      <c r="U374" s="21">
        <f>VLOOKUP(V374,bandWidth!$A$2:$B$15,2,FALSE)</f>
        <v>9</v>
      </c>
      <c r="V374" s="8">
        <v>22</v>
      </c>
      <c r="W374" s="8" t="e">
        <f>VLOOKUP(X374,dialMaterial!$A$2:$B$5,2,FALSE)</f>
        <v>#N/A</v>
      </c>
      <c r="X374" s="8" t="s">
        <v>319</v>
      </c>
    </row>
    <row r="375" customHeight="1" spans="1:24">
      <c r="A375">
        <f>VLOOKUP(B375,brand!$A$2:$B$38,2,FALSE)</f>
        <v>23</v>
      </c>
      <c r="B375" s="8" t="s">
        <v>129</v>
      </c>
      <c r="C375" s="12" t="s">
        <v>130</v>
      </c>
      <c r="D375" s="20">
        <v>7900</v>
      </c>
      <c r="E375" s="20" t="e">
        <f>VLOOKUP(F375,dialColor!$A$2:$B$9,2,FALSE)</f>
        <v>#N/A</v>
      </c>
      <c r="F375" s="8" t="s">
        <v>324</v>
      </c>
      <c r="G375" s="8">
        <f>VLOOKUP(H375,date!$A$2:$B$31,2,FALSE)</f>
        <v>20</v>
      </c>
      <c r="H375" s="12">
        <v>2013</v>
      </c>
      <c r="I375" s="8">
        <v>1</v>
      </c>
      <c r="J375" s="8">
        <v>1</v>
      </c>
      <c r="K375" s="8">
        <f>+VLOOKUP(L375,caseMaterial!$A$2:$B$15,2,0)</f>
        <v>1</v>
      </c>
      <c r="L375" s="8" t="s">
        <v>17</v>
      </c>
      <c r="M375" s="8" t="e">
        <f>VLOOKUP(N375,strapMaterial!$A$2:$B$14,2,FALSE)</f>
        <v>#N/A</v>
      </c>
      <c r="N375" s="8" t="s">
        <v>325</v>
      </c>
      <c r="O375" s="8">
        <f>VLOOKUP(P375,movement!$A$2:$B$5,2,FALSE)</f>
        <v>1</v>
      </c>
      <c r="P375" s="8" t="s">
        <v>317</v>
      </c>
      <c r="Q375" s="8" t="e">
        <f>VLOOKUP(R375,waterResistance!$A$2:$B$13,2,FALSE)</f>
        <v>#N/A</v>
      </c>
      <c r="R375" s="8" t="s">
        <v>326</v>
      </c>
      <c r="S375" s="21">
        <v>42</v>
      </c>
      <c r="T375" s="21" t="s">
        <v>131</v>
      </c>
      <c r="U375" s="21">
        <f>VLOOKUP(V375,bandWidth!$A$2:$B$15,2,FALSE)</f>
        <v>6</v>
      </c>
      <c r="V375" s="8">
        <v>20</v>
      </c>
      <c r="W375" s="8" t="e">
        <f>VLOOKUP(X375,dialMaterial!$A$2:$B$5,2,FALSE)</f>
        <v>#N/A</v>
      </c>
      <c r="X375" s="8" t="s">
        <v>319</v>
      </c>
    </row>
    <row r="376" customHeight="1" spans="1:24">
      <c r="A376">
        <f>VLOOKUP(B376,brand!$A$2:$B$38,2,FALSE)</f>
        <v>5</v>
      </c>
      <c r="B376" s="8" t="s">
        <v>41</v>
      </c>
      <c r="C376" s="12" t="s">
        <v>116</v>
      </c>
      <c r="D376" s="20">
        <v>4500</v>
      </c>
      <c r="E376" s="20" t="e">
        <f>VLOOKUP(F376,dialColor!$A$2:$B$9,2,FALSE)</f>
        <v>#N/A</v>
      </c>
      <c r="F376" s="8" t="s">
        <v>328</v>
      </c>
      <c r="G376" s="8">
        <f>VLOOKUP(H376,date!$A$2:$B$31,2,FALSE)</f>
        <v>11</v>
      </c>
      <c r="H376" s="12">
        <v>2005</v>
      </c>
      <c r="I376" s="8">
        <v>1</v>
      </c>
      <c r="J376" s="8">
        <v>1</v>
      </c>
      <c r="K376" s="8">
        <f>+VLOOKUP(L376,caseMaterial!$A$2:$B$15,2,0)</f>
        <v>1</v>
      </c>
      <c r="L376" s="8" t="s">
        <v>17</v>
      </c>
      <c r="M376" s="8" t="e">
        <f>VLOOKUP(N376,strapMaterial!$A$2:$B$14,2,FALSE)</f>
        <v>#N/A</v>
      </c>
      <c r="N376" s="8" t="s">
        <v>325</v>
      </c>
      <c r="O376" s="8">
        <f>VLOOKUP(P376,movement!$A$2:$B$5,2,FALSE)</f>
        <v>3</v>
      </c>
      <c r="P376" s="8" t="s">
        <v>330</v>
      </c>
      <c r="Q376" s="8" t="e">
        <f>VLOOKUP(R376,waterResistance!$A$2:$B$13,2,FALSE)</f>
        <v>#N/A</v>
      </c>
      <c r="R376" s="8" t="s">
        <v>327</v>
      </c>
      <c r="S376" s="21" t="s">
        <v>286</v>
      </c>
      <c r="T376" s="23">
        <v>45132</v>
      </c>
      <c r="U376" s="21">
        <f>VLOOKUP(V376,bandWidth!$A$2:$B$15,2,FALSE)</f>
        <v>4</v>
      </c>
      <c r="V376" s="8">
        <v>18</v>
      </c>
      <c r="W376" s="8" t="e">
        <f>VLOOKUP(X376,dialMaterial!$A$2:$B$5,2,FALSE)</f>
        <v>#N/A</v>
      </c>
      <c r="X376" s="8" t="s">
        <v>319</v>
      </c>
    </row>
    <row r="377" customHeight="1" spans="1:24">
      <c r="A377">
        <f>VLOOKUP(B377,brand!$A$2:$B$38,2,FALSE)</f>
        <v>31</v>
      </c>
      <c r="B377" s="8" t="s">
        <v>152</v>
      </c>
      <c r="C377" s="12" t="s">
        <v>202</v>
      </c>
      <c r="D377" s="20">
        <v>16000</v>
      </c>
      <c r="E377" s="20" t="e">
        <f>VLOOKUP(F377,dialColor!$A$2:$B$9,2,FALSE)</f>
        <v>#N/A</v>
      </c>
      <c r="F377" s="8" t="s">
        <v>315</v>
      </c>
      <c r="G377" s="8">
        <f>VLOOKUP(H377,date!$A$2:$B$31,2,FALSE)</f>
        <v>5</v>
      </c>
      <c r="H377" s="12">
        <v>1999</v>
      </c>
      <c r="I377" s="8">
        <v>0</v>
      </c>
      <c r="J377" s="8">
        <v>1</v>
      </c>
      <c r="K377" s="8">
        <f>+VLOOKUP(L377,caseMaterial!$A$2:$B$15,2,0)</f>
        <v>2</v>
      </c>
      <c r="L377" s="8" t="s">
        <v>25</v>
      </c>
      <c r="M377" s="8" t="e">
        <f>VLOOKUP(N377,strapMaterial!$A$2:$B$14,2,FALSE)</f>
        <v>#N/A</v>
      </c>
      <c r="N377" s="8" t="s">
        <v>322</v>
      </c>
      <c r="O377" s="8">
        <f>VLOOKUP(P377,movement!$A$2:$B$5,2,FALSE)</f>
        <v>1</v>
      </c>
      <c r="P377" s="8" t="s">
        <v>317</v>
      </c>
      <c r="Q377" s="8" t="e">
        <f>VLOOKUP(R377,waterResistance!$A$2:$B$13,2,FALSE)</f>
        <v>#N/A</v>
      </c>
      <c r="R377" s="8" t="s">
        <v>326</v>
      </c>
      <c r="S377" s="21">
        <v>44</v>
      </c>
      <c r="T377" s="21" t="s">
        <v>93</v>
      </c>
      <c r="U377" s="21">
        <f>VLOOKUP(V377,bandWidth!$A$2:$B$15,2,FALSE)</f>
        <v>11</v>
      </c>
      <c r="V377" s="8">
        <v>24</v>
      </c>
      <c r="W377" s="8" t="e">
        <f>VLOOKUP(X377,dialMaterial!$A$2:$B$5,2,FALSE)</f>
        <v>#N/A</v>
      </c>
      <c r="X377" s="8" t="s">
        <v>319</v>
      </c>
    </row>
    <row r="378" customHeight="1" spans="1:24">
      <c r="A378">
        <f>VLOOKUP(B378,brand!$A$2:$B$38,2,FALSE)</f>
        <v>29</v>
      </c>
      <c r="B378" s="8" t="s">
        <v>147</v>
      </c>
      <c r="C378" s="12" t="s">
        <v>148</v>
      </c>
      <c r="D378" s="20">
        <v>12800</v>
      </c>
      <c r="E378" s="20" t="e">
        <f>VLOOKUP(F378,dialColor!$A$2:$B$9,2,FALSE)</f>
        <v>#N/A</v>
      </c>
      <c r="F378" s="8" t="s">
        <v>337</v>
      </c>
      <c r="G378" s="8">
        <f>VLOOKUP(H378,date!$A$2:$B$31,2,FALSE)</f>
        <v>4</v>
      </c>
      <c r="H378" s="12">
        <v>1998</v>
      </c>
      <c r="I378" s="8">
        <v>0</v>
      </c>
      <c r="J378" s="8">
        <v>1</v>
      </c>
      <c r="K378" s="8">
        <f>+VLOOKUP(L378,caseMaterial!$A$2:$B$15,2,0)</f>
        <v>1</v>
      </c>
      <c r="L378" s="8" t="s">
        <v>17</v>
      </c>
      <c r="M378" s="8" t="e">
        <f>VLOOKUP(N378,strapMaterial!$A$2:$B$14,2,FALSE)</f>
        <v>#N/A</v>
      </c>
      <c r="N378" s="8" t="s">
        <v>316</v>
      </c>
      <c r="O378" s="8">
        <f>VLOOKUP(P378,movement!$A$2:$B$5,2,FALSE)</f>
        <v>1</v>
      </c>
      <c r="P378" s="8" t="s">
        <v>317</v>
      </c>
      <c r="Q378" s="8" t="e">
        <f>VLOOKUP(R378,waterResistance!$A$2:$B$13,2,FALSE)</f>
        <v>#N/A</v>
      </c>
      <c r="R378" s="8" t="s">
        <v>326</v>
      </c>
      <c r="S378" s="21">
        <v>42</v>
      </c>
      <c r="T378" s="21" t="s">
        <v>149</v>
      </c>
      <c r="U378" s="21">
        <f>VLOOKUP(V378,bandWidth!$A$2:$B$15,2,FALSE)</f>
        <v>9</v>
      </c>
      <c r="V378" s="8">
        <v>22</v>
      </c>
      <c r="W378" s="8" t="e">
        <f>VLOOKUP(X378,dialMaterial!$A$2:$B$5,2,FALSE)</f>
        <v>#N/A</v>
      </c>
      <c r="X378" s="8" t="s">
        <v>319</v>
      </c>
    </row>
    <row r="379" customHeight="1" spans="1:24">
      <c r="A379">
        <f>VLOOKUP(B379,brand!$A$2:$B$38,2,FALSE)</f>
        <v>6</v>
      </c>
      <c r="B379" s="8" t="s">
        <v>46</v>
      </c>
      <c r="C379" s="12" t="s">
        <v>188</v>
      </c>
      <c r="D379" s="20">
        <v>8500</v>
      </c>
      <c r="E379" s="20" t="e">
        <f>VLOOKUP(F379,dialColor!$A$2:$B$9,2,FALSE)</f>
        <v>#N/A</v>
      </c>
      <c r="F379" s="8" t="s">
        <v>328</v>
      </c>
      <c r="G379" s="8">
        <f>VLOOKUP(H379,date!$A$2:$B$31,2,FALSE)</f>
        <v>7</v>
      </c>
      <c r="H379" s="12">
        <v>2001</v>
      </c>
      <c r="I379" s="8">
        <v>0</v>
      </c>
      <c r="J379" s="8">
        <v>0</v>
      </c>
      <c r="K379" s="8">
        <f>+VLOOKUP(L379,caseMaterial!$A$2:$B$15,2,0)</f>
        <v>1</v>
      </c>
      <c r="L379" s="8" t="s">
        <v>17</v>
      </c>
      <c r="M379" s="8" t="e">
        <f>VLOOKUP(N379,strapMaterial!$A$2:$B$14,2,FALSE)</f>
        <v>#N/A</v>
      </c>
      <c r="N379" s="8" t="s">
        <v>325</v>
      </c>
      <c r="O379" s="8">
        <f>VLOOKUP(P379,movement!$A$2:$B$5,2,FALSE)</f>
        <v>1</v>
      </c>
      <c r="P379" s="8" t="s">
        <v>317</v>
      </c>
      <c r="Q379" s="8" t="e">
        <f>VLOOKUP(R379,waterResistance!$A$2:$B$13,2,FALSE)</f>
        <v>#N/A</v>
      </c>
      <c r="R379" s="8" t="s">
        <v>335</v>
      </c>
      <c r="S379" s="21">
        <v>40</v>
      </c>
      <c r="T379" s="21" t="s">
        <v>287</v>
      </c>
      <c r="U379" s="21">
        <f>VLOOKUP(V379,bandWidth!$A$2:$B$15,2,FALSE)</f>
        <v>6</v>
      </c>
      <c r="V379" s="8">
        <v>20</v>
      </c>
      <c r="W379" s="8" t="e">
        <f>VLOOKUP(X379,dialMaterial!$A$2:$B$5,2,FALSE)</f>
        <v>#N/A</v>
      </c>
      <c r="X379" s="8" t="s">
        <v>319</v>
      </c>
    </row>
    <row r="380" customHeight="1" spans="1:24">
      <c r="A380">
        <f>VLOOKUP(B380,brand!$A$2:$B$38,2,FALSE)</f>
        <v>20</v>
      </c>
      <c r="B380" s="8" t="s">
        <v>105</v>
      </c>
      <c r="C380" s="12" t="s">
        <v>122</v>
      </c>
      <c r="D380" s="20">
        <v>8500</v>
      </c>
      <c r="E380" s="20" t="e">
        <f>VLOOKUP(F380,dialColor!$A$2:$B$9,2,FALSE)</f>
        <v>#N/A</v>
      </c>
      <c r="F380" s="8" t="s">
        <v>337</v>
      </c>
      <c r="G380" s="8">
        <f>VLOOKUP(H380,date!$A$2:$B$31,2,FALSE)</f>
        <v>26</v>
      </c>
      <c r="H380" s="12">
        <v>2019</v>
      </c>
      <c r="I380" s="8">
        <v>0</v>
      </c>
      <c r="J380" s="8">
        <v>1</v>
      </c>
      <c r="K380" s="8">
        <f>+VLOOKUP(L380,caseMaterial!$A$2:$B$15,2,0)</f>
        <v>1</v>
      </c>
      <c r="L380" s="8" t="s">
        <v>17</v>
      </c>
      <c r="M380" s="8" t="e">
        <f>VLOOKUP(N380,strapMaterial!$A$2:$B$14,2,FALSE)</f>
        <v>#N/A</v>
      </c>
      <c r="N380" s="8" t="s">
        <v>325</v>
      </c>
      <c r="O380" s="8">
        <f>VLOOKUP(P380,movement!$A$2:$B$5,2,FALSE)</f>
        <v>1</v>
      </c>
      <c r="P380" s="8" t="s">
        <v>317</v>
      </c>
      <c r="Q380" s="8" t="e">
        <f>VLOOKUP(R380,waterResistance!$A$2:$B$13,2,FALSE)</f>
        <v>#N/A</v>
      </c>
      <c r="R380" s="8" t="s">
        <v>327</v>
      </c>
      <c r="S380" s="21">
        <v>41</v>
      </c>
      <c r="T380" s="23">
        <v>45263</v>
      </c>
      <c r="U380" s="21">
        <f>VLOOKUP(V380,bandWidth!$A$2:$B$15,2,FALSE)</f>
        <v>9</v>
      </c>
      <c r="V380" s="8">
        <v>22</v>
      </c>
      <c r="W380" s="8" t="e">
        <f>VLOOKUP(X380,dialMaterial!$A$2:$B$5,2,FALSE)</f>
        <v>#N/A</v>
      </c>
      <c r="X380" s="8" t="s">
        <v>319</v>
      </c>
    </row>
    <row r="381" customHeight="1" spans="1:24">
      <c r="A381">
        <f>VLOOKUP(B381,brand!$A$2:$B$38,2,FALSE)</f>
        <v>18</v>
      </c>
      <c r="B381" s="8" t="s">
        <v>98</v>
      </c>
      <c r="C381" s="12" t="s">
        <v>169</v>
      </c>
      <c r="D381" s="20">
        <v>7500</v>
      </c>
      <c r="E381" s="20" t="e">
        <f>VLOOKUP(F381,dialColor!$A$2:$B$9,2,FALSE)</f>
        <v>#N/A</v>
      </c>
      <c r="F381" s="8" t="s">
        <v>315</v>
      </c>
      <c r="G381" s="8">
        <f>VLOOKUP(H381,date!$A$2:$B$31,2,FALSE)</f>
        <v>4</v>
      </c>
      <c r="H381" s="12">
        <v>1998</v>
      </c>
      <c r="I381" s="8">
        <v>1</v>
      </c>
      <c r="J381" s="8">
        <v>1</v>
      </c>
      <c r="K381" s="8">
        <f>+VLOOKUP(L381,caseMaterial!$A$2:$B$15,2,0)</f>
        <v>2</v>
      </c>
      <c r="L381" s="8" t="s">
        <v>25</v>
      </c>
      <c r="M381" s="8" t="e">
        <f>VLOOKUP(N381,strapMaterial!$A$2:$B$14,2,FALSE)</f>
        <v>#N/A</v>
      </c>
      <c r="N381" s="8" t="s">
        <v>322</v>
      </c>
      <c r="O381" s="8">
        <f>VLOOKUP(P381,movement!$A$2:$B$5,2,FALSE)</f>
        <v>1</v>
      </c>
      <c r="P381" s="8" t="s">
        <v>317</v>
      </c>
      <c r="Q381" s="8" t="e">
        <f>VLOOKUP(R381,waterResistance!$A$2:$B$13,2,FALSE)</f>
        <v>#N/A</v>
      </c>
      <c r="R381" s="8" t="s">
        <v>318</v>
      </c>
      <c r="S381" s="21">
        <v>44</v>
      </c>
      <c r="T381" s="21" t="s">
        <v>164</v>
      </c>
      <c r="U381" s="21">
        <f>VLOOKUP(V381,bandWidth!$A$2:$B$15,2,FALSE)</f>
        <v>11</v>
      </c>
      <c r="V381" s="8">
        <v>24</v>
      </c>
      <c r="W381" s="8" t="e">
        <f>VLOOKUP(X381,dialMaterial!$A$2:$B$5,2,FALSE)</f>
        <v>#N/A</v>
      </c>
      <c r="X381" s="8" t="s">
        <v>319</v>
      </c>
    </row>
    <row r="382" customHeight="1" spans="1:24">
      <c r="A382">
        <f>VLOOKUP(B382,brand!$A$2:$B$38,2,FALSE)</f>
        <v>32</v>
      </c>
      <c r="B382" s="8" t="s">
        <v>154</v>
      </c>
      <c r="C382" s="12" t="s">
        <v>155</v>
      </c>
      <c r="D382" s="20">
        <v>39000</v>
      </c>
      <c r="E382" s="20" t="e">
        <f>VLOOKUP(F382,dialColor!$A$2:$B$9,2,FALSE)</f>
        <v>#N/A</v>
      </c>
      <c r="F382" s="8" t="s">
        <v>337</v>
      </c>
      <c r="G382" s="8">
        <f>VLOOKUP(H382,date!$A$2:$B$31,2,FALSE)</f>
        <v>19</v>
      </c>
      <c r="H382" s="12">
        <v>2012</v>
      </c>
      <c r="I382" s="8">
        <v>1</v>
      </c>
      <c r="J382" s="8">
        <v>1</v>
      </c>
      <c r="K382" s="8">
        <f>+VLOOKUP(L382,caseMaterial!$A$2:$B$15,2,0)</f>
        <v>1</v>
      </c>
      <c r="L382" s="8" t="s">
        <v>17</v>
      </c>
      <c r="M382" s="8" t="e">
        <f>VLOOKUP(N382,strapMaterial!$A$2:$B$14,2,FALSE)</f>
        <v>#N/A</v>
      </c>
      <c r="N382" s="8" t="s">
        <v>316</v>
      </c>
      <c r="O382" s="8">
        <f>VLOOKUP(P382,movement!$A$2:$B$5,2,FALSE)</f>
        <v>1</v>
      </c>
      <c r="P382" s="8" t="s">
        <v>317</v>
      </c>
      <c r="Q382" s="8" t="e">
        <f>VLOOKUP(R382,waterResistance!$A$2:$B$13,2,FALSE)</f>
        <v>#N/A</v>
      </c>
      <c r="R382" s="8" t="s">
        <v>344</v>
      </c>
      <c r="S382" s="21" t="s">
        <v>157</v>
      </c>
      <c r="T382" s="23">
        <v>45141</v>
      </c>
      <c r="U382" s="21">
        <f>VLOOKUP(V382,bandWidth!$A$2:$B$15,2,FALSE)</f>
        <v>6</v>
      </c>
      <c r="V382" s="8">
        <v>20</v>
      </c>
      <c r="W382" s="8" t="e">
        <f>VLOOKUP(X382,dialMaterial!$A$2:$B$5,2,FALSE)</f>
        <v>#N/A</v>
      </c>
      <c r="X382" s="8" t="s">
        <v>319</v>
      </c>
    </row>
    <row r="383" customHeight="1" spans="1:24">
      <c r="A383">
        <f>VLOOKUP(B383,brand!$A$2:$B$38,2,FALSE)</f>
        <v>16</v>
      </c>
      <c r="B383" s="8" t="s">
        <v>83</v>
      </c>
      <c r="C383" s="12" t="s">
        <v>84</v>
      </c>
      <c r="D383" s="20">
        <v>19500</v>
      </c>
      <c r="E383" s="20" t="e">
        <f>VLOOKUP(F383,dialColor!$A$2:$B$9,2,FALSE)</f>
        <v>#N/A</v>
      </c>
      <c r="F383" s="8" t="s">
        <v>337</v>
      </c>
      <c r="G383" s="8">
        <f>VLOOKUP(H383,date!$A$2:$B$31,2,FALSE)</f>
        <v>12</v>
      </c>
      <c r="H383" s="12">
        <v>2006</v>
      </c>
      <c r="I383" s="8">
        <v>0</v>
      </c>
      <c r="J383" s="8">
        <v>1</v>
      </c>
      <c r="K383" s="8">
        <f>+VLOOKUP(L383,caseMaterial!$A$2:$B$15,2,0)</f>
        <v>1</v>
      </c>
      <c r="L383" s="8" t="s">
        <v>17</v>
      </c>
      <c r="M383" s="8" t="e">
        <f>VLOOKUP(N383,strapMaterial!$A$2:$B$14,2,FALSE)</f>
        <v>#N/A</v>
      </c>
      <c r="N383" s="8" t="s">
        <v>316</v>
      </c>
      <c r="O383" s="8">
        <f>VLOOKUP(P383,movement!$A$2:$B$5,2,FALSE)</f>
        <v>1</v>
      </c>
      <c r="P383" s="8" t="s">
        <v>317</v>
      </c>
      <c r="Q383" s="8" t="e">
        <f>VLOOKUP(R383,waterResistance!$A$2:$B$13,2,FALSE)</f>
        <v>#N/A</v>
      </c>
      <c r="R383" s="8" t="s">
        <v>335</v>
      </c>
      <c r="S383" s="21">
        <v>37</v>
      </c>
      <c r="T383" s="23">
        <v>45177</v>
      </c>
      <c r="U383" s="21">
        <f>VLOOKUP(V383,bandWidth!$A$2:$B$15,2,FALSE)</f>
        <v>6</v>
      </c>
      <c r="V383" s="8">
        <v>20</v>
      </c>
      <c r="W383" s="8" t="e">
        <f>VLOOKUP(X383,dialMaterial!$A$2:$B$5,2,FALSE)</f>
        <v>#N/A</v>
      </c>
      <c r="X383" s="8" t="s">
        <v>319</v>
      </c>
    </row>
    <row r="384" customHeight="1" spans="1:24">
      <c r="A384">
        <f>VLOOKUP(B384,brand!$A$2:$B$38,2,FALSE)</f>
        <v>31</v>
      </c>
      <c r="B384" s="8" t="s">
        <v>152</v>
      </c>
      <c r="C384" s="12" t="s">
        <v>202</v>
      </c>
      <c r="D384" s="20">
        <v>13000</v>
      </c>
      <c r="E384" s="20" t="e">
        <f>VLOOKUP(F384,dialColor!$A$2:$B$9,2,FALSE)</f>
        <v>#N/A</v>
      </c>
      <c r="F384" s="8" t="s">
        <v>315</v>
      </c>
      <c r="G384" s="8">
        <f>VLOOKUP(H384,date!$A$2:$B$31,2,FALSE)</f>
        <v>13</v>
      </c>
      <c r="H384" s="12">
        <v>2007</v>
      </c>
      <c r="I384" s="8">
        <v>1</v>
      </c>
      <c r="J384" s="8">
        <v>0</v>
      </c>
      <c r="K384" s="8">
        <f>+VLOOKUP(L384,caseMaterial!$A$2:$B$15,2,0)</f>
        <v>2</v>
      </c>
      <c r="L384" s="8" t="s">
        <v>25</v>
      </c>
      <c r="M384" s="8" t="e">
        <f>VLOOKUP(N384,strapMaterial!$A$2:$B$14,2,FALSE)</f>
        <v>#N/A</v>
      </c>
      <c r="N384" s="8" t="s">
        <v>322</v>
      </c>
      <c r="O384" s="8">
        <f>VLOOKUP(P384,movement!$A$2:$B$5,2,FALSE)</f>
        <v>1</v>
      </c>
      <c r="P384" s="8" t="s">
        <v>317</v>
      </c>
      <c r="Q384" s="8" t="e">
        <f>VLOOKUP(R384,waterResistance!$A$2:$B$13,2,FALSE)</f>
        <v>#N/A</v>
      </c>
      <c r="R384" s="8" t="s">
        <v>326</v>
      </c>
      <c r="S384" s="21">
        <v>44</v>
      </c>
      <c r="T384" s="21" t="s">
        <v>93</v>
      </c>
      <c r="U384" s="21">
        <f>VLOOKUP(V384,bandWidth!$A$2:$B$15,2,FALSE)</f>
        <v>11</v>
      </c>
      <c r="V384" s="8">
        <v>24</v>
      </c>
      <c r="W384" s="8" t="e">
        <f>VLOOKUP(X384,dialMaterial!$A$2:$B$5,2,FALSE)</f>
        <v>#N/A</v>
      </c>
      <c r="X384" s="8" t="s">
        <v>319</v>
      </c>
    </row>
    <row r="385" customHeight="1" spans="1:24">
      <c r="A385">
        <f>VLOOKUP(B385,brand!$A$2:$B$38,2,FALSE)</f>
        <v>23</v>
      </c>
      <c r="B385" s="8" t="s">
        <v>129</v>
      </c>
      <c r="C385" s="12" t="s">
        <v>130</v>
      </c>
      <c r="D385" s="20">
        <v>7500</v>
      </c>
      <c r="E385" s="20" t="e">
        <f>VLOOKUP(F385,dialColor!$A$2:$B$9,2,FALSE)</f>
        <v>#N/A</v>
      </c>
      <c r="F385" s="8" t="s">
        <v>324</v>
      </c>
      <c r="G385" s="8">
        <f>VLOOKUP(H385,date!$A$2:$B$31,2,FALSE)</f>
        <v>20</v>
      </c>
      <c r="H385" s="12">
        <v>2013</v>
      </c>
      <c r="I385" s="8">
        <v>0</v>
      </c>
      <c r="J385" s="8">
        <v>0</v>
      </c>
      <c r="K385" s="8">
        <f>+VLOOKUP(L385,caseMaterial!$A$2:$B$15,2,0)</f>
        <v>1</v>
      </c>
      <c r="L385" s="8" t="s">
        <v>17</v>
      </c>
      <c r="M385" s="8" t="e">
        <f>VLOOKUP(N385,strapMaterial!$A$2:$B$14,2,FALSE)</f>
        <v>#N/A</v>
      </c>
      <c r="N385" s="8" t="s">
        <v>325</v>
      </c>
      <c r="O385" s="8">
        <f>VLOOKUP(P385,movement!$A$2:$B$5,2,FALSE)</f>
        <v>1</v>
      </c>
      <c r="P385" s="8" t="s">
        <v>317</v>
      </c>
      <c r="Q385" s="8" t="e">
        <f>VLOOKUP(R385,waterResistance!$A$2:$B$13,2,FALSE)</f>
        <v>#N/A</v>
      </c>
      <c r="R385" s="8" t="s">
        <v>326</v>
      </c>
      <c r="S385" s="21">
        <v>42</v>
      </c>
      <c r="T385" s="21" t="s">
        <v>131</v>
      </c>
      <c r="U385" s="21">
        <f>VLOOKUP(V385,bandWidth!$A$2:$B$15,2,FALSE)</f>
        <v>6</v>
      </c>
      <c r="V385" s="8">
        <v>20</v>
      </c>
      <c r="W385" s="8" t="e">
        <f>VLOOKUP(X385,dialMaterial!$A$2:$B$5,2,FALSE)</f>
        <v>#N/A</v>
      </c>
      <c r="X385" s="8" t="s">
        <v>319</v>
      </c>
    </row>
    <row r="386" customHeight="1" spans="1:24">
      <c r="A386">
        <f>VLOOKUP(B386,brand!$A$2:$B$38,2,FALSE)</f>
        <v>17</v>
      </c>
      <c r="B386" s="8" t="s">
        <v>87</v>
      </c>
      <c r="C386" s="12" t="s">
        <v>88</v>
      </c>
      <c r="D386" s="20">
        <v>23000</v>
      </c>
      <c r="E386" s="20" t="e">
        <f>VLOOKUP(F386,dialColor!$A$2:$B$9,2,FALSE)</f>
        <v>#N/A</v>
      </c>
      <c r="F386" s="8" t="s">
        <v>337</v>
      </c>
      <c r="G386" s="8">
        <f>VLOOKUP(H386,date!$A$2:$B$31,2,FALSE)</f>
        <v>29</v>
      </c>
      <c r="H386" s="12">
        <v>2022</v>
      </c>
      <c r="I386" s="8">
        <v>0</v>
      </c>
      <c r="J386" s="8">
        <v>1</v>
      </c>
      <c r="K386" s="8">
        <f>+VLOOKUP(L386,caseMaterial!$A$2:$B$15,2,0)</f>
        <v>1</v>
      </c>
      <c r="L386" s="8" t="s">
        <v>17</v>
      </c>
      <c r="M386" s="8" t="e">
        <f>VLOOKUP(N386,strapMaterial!$A$2:$B$14,2,FALSE)</f>
        <v>#N/A</v>
      </c>
      <c r="N386" s="8" t="s">
        <v>316</v>
      </c>
      <c r="O386" s="8">
        <f>VLOOKUP(P386,movement!$A$2:$B$5,2,FALSE)</f>
        <v>1</v>
      </c>
      <c r="P386" s="8" t="s">
        <v>317</v>
      </c>
      <c r="Q386" s="8" t="e">
        <f>VLOOKUP(R386,waterResistance!$A$2:$B$13,2,FALSE)</f>
        <v>#N/A</v>
      </c>
      <c r="R386" s="8" t="s">
        <v>336</v>
      </c>
      <c r="S386" s="21">
        <v>41</v>
      </c>
      <c r="T386" s="21">
        <v>11</v>
      </c>
      <c r="U386" s="21">
        <f>VLOOKUP(V386,bandWidth!$A$2:$B$15,2,FALSE)</f>
        <v>9</v>
      </c>
      <c r="V386" s="8">
        <v>22</v>
      </c>
      <c r="W386" s="8" t="e">
        <f>VLOOKUP(X386,dialMaterial!$A$2:$B$5,2,FALSE)</f>
        <v>#N/A</v>
      </c>
      <c r="X386" s="8" t="s">
        <v>319</v>
      </c>
    </row>
    <row r="387" customHeight="1" spans="1:24">
      <c r="A387">
        <f>VLOOKUP(B387,brand!$A$2:$B$38,2,FALSE)</f>
        <v>15</v>
      </c>
      <c r="B387" s="8" t="s">
        <v>78</v>
      </c>
      <c r="C387" s="12" t="s">
        <v>79</v>
      </c>
      <c r="D387" s="20">
        <v>24000</v>
      </c>
      <c r="E387" s="20" t="e">
        <f>VLOOKUP(F387,dialColor!$A$2:$B$9,2,FALSE)</f>
        <v>#N/A</v>
      </c>
      <c r="F387" s="8" t="s">
        <v>328</v>
      </c>
      <c r="G387" s="8">
        <f>VLOOKUP(H387,date!$A$2:$B$31,2,FALSE)</f>
        <v>12</v>
      </c>
      <c r="H387" s="12">
        <v>2006</v>
      </c>
      <c r="I387" s="8">
        <v>0</v>
      </c>
      <c r="J387" s="8">
        <v>1</v>
      </c>
      <c r="K387" s="8">
        <f>+VLOOKUP(L387,caseMaterial!$A$2:$B$15,2,0)</f>
        <v>3</v>
      </c>
      <c r="L387" s="8" t="s">
        <v>81</v>
      </c>
      <c r="M387" s="8" t="e">
        <f>VLOOKUP(N387,strapMaterial!$A$2:$B$14,2,FALSE)</f>
        <v>#N/A</v>
      </c>
      <c r="N387" s="8" t="s">
        <v>325</v>
      </c>
      <c r="O387" s="8">
        <f>VLOOKUP(P387,movement!$A$2:$B$5,2,FALSE)</f>
        <v>3</v>
      </c>
      <c r="P387" s="8" t="s">
        <v>330</v>
      </c>
      <c r="Q387" s="8" t="e">
        <f>VLOOKUP(R387,waterResistance!$A$2:$B$13,2,FALSE)</f>
        <v>#N/A</v>
      </c>
      <c r="R387" s="8" t="s">
        <v>327</v>
      </c>
      <c r="S387" s="21">
        <v>40</v>
      </c>
      <c r="T387" s="21" t="s">
        <v>267</v>
      </c>
      <c r="U387" s="21">
        <f>VLOOKUP(V387,bandWidth!$A$2:$B$15,2,FALSE)</f>
        <v>6</v>
      </c>
      <c r="V387" s="8">
        <v>20</v>
      </c>
      <c r="W387" s="8" t="e">
        <f>VLOOKUP(X387,dialMaterial!$A$2:$B$5,2,FALSE)</f>
        <v>#N/A</v>
      </c>
      <c r="X387" s="8" t="s">
        <v>319</v>
      </c>
    </row>
    <row r="388" customHeight="1" spans="1:24">
      <c r="A388">
        <f>VLOOKUP(B388,brand!$A$2:$B$38,2,FALSE)</f>
        <v>22</v>
      </c>
      <c r="B388" s="8" t="s">
        <v>125</v>
      </c>
      <c r="C388" s="12" t="s">
        <v>126</v>
      </c>
      <c r="D388" s="20">
        <v>11000</v>
      </c>
      <c r="E388" s="20" t="e">
        <f>VLOOKUP(F388,dialColor!$A$2:$B$9,2,FALSE)</f>
        <v>#N/A</v>
      </c>
      <c r="F388" s="8" t="s">
        <v>315</v>
      </c>
      <c r="G388" s="8">
        <f>VLOOKUP(H388,date!$A$2:$B$31,2,FALSE)</f>
        <v>26</v>
      </c>
      <c r="H388" s="12">
        <v>2019</v>
      </c>
      <c r="I388" s="8">
        <v>0</v>
      </c>
      <c r="J388" s="8">
        <v>1</v>
      </c>
      <c r="K388" s="8">
        <f>+VLOOKUP(L388,caseMaterial!$A$2:$B$15,2,0)</f>
        <v>1</v>
      </c>
      <c r="L388" s="8" t="s">
        <v>17</v>
      </c>
      <c r="M388" s="8" t="e">
        <f>VLOOKUP(N388,strapMaterial!$A$2:$B$14,2,FALSE)</f>
        <v>#N/A</v>
      </c>
      <c r="N388" s="8" t="s">
        <v>345</v>
      </c>
      <c r="O388" s="8">
        <f>VLOOKUP(P388,movement!$A$2:$B$5,2,FALSE)</f>
        <v>1</v>
      </c>
      <c r="P388" s="8" t="s">
        <v>317</v>
      </c>
      <c r="Q388" s="8" t="e">
        <f>VLOOKUP(R388,waterResistance!$A$2:$B$13,2,FALSE)</f>
        <v>#N/A</v>
      </c>
      <c r="R388" s="8" t="s">
        <v>318</v>
      </c>
      <c r="S388" s="21">
        <v>45</v>
      </c>
      <c r="T388" s="21" t="s">
        <v>139</v>
      </c>
      <c r="U388" s="21">
        <f>VLOOKUP(V388,bandWidth!$A$2:$B$15,2,FALSE)</f>
        <v>10</v>
      </c>
      <c r="V388" s="8">
        <v>23</v>
      </c>
      <c r="W388" s="8" t="e">
        <f>VLOOKUP(X388,dialMaterial!$A$2:$B$5,2,FALSE)</f>
        <v>#N/A</v>
      </c>
      <c r="X388" s="8" t="s">
        <v>319</v>
      </c>
    </row>
    <row r="389" customHeight="1" spans="1:24">
      <c r="A389">
        <f>VLOOKUP(B389,brand!$A$2:$B$38,2,FALSE)</f>
        <v>28</v>
      </c>
      <c r="B389" s="8" t="s">
        <v>144</v>
      </c>
      <c r="C389" s="12" t="s">
        <v>145</v>
      </c>
      <c r="D389" s="20">
        <v>6000</v>
      </c>
      <c r="E389" s="20" t="e">
        <f>VLOOKUP(F389,dialColor!$A$2:$B$9,2,FALSE)</f>
        <v>#N/A</v>
      </c>
      <c r="F389" s="8" t="s">
        <v>315</v>
      </c>
      <c r="G389" s="8">
        <f>VLOOKUP(H389,date!$A$2:$B$31,2,FALSE)</f>
        <v>11</v>
      </c>
      <c r="H389" s="12">
        <v>2005</v>
      </c>
      <c r="I389" s="8">
        <v>1</v>
      </c>
      <c r="J389" s="8">
        <v>0</v>
      </c>
      <c r="K389" s="8">
        <f>+VLOOKUP(L389,caseMaterial!$A$2:$B$15,2,0)</f>
        <v>1</v>
      </c>
      <c r="L389" s="8" t="s">
        <v>17</v>
      </c>
      <c r="M389" s="8" t="e">
        <f>VLOOKUP(N389,strapMaterial!$A$2:$B$14,2,FALSE)</f>
        <v>#N/A</v>
      </c>
      <c r="N389" s="8" t="s">
        <v>325</v>
      </c>
      <c r="O389" s="8">
        <f>VLOOKUP(P389,movement!$A$2:$B$5,2,FALSE)</f>
        <v>1</v>
      </c>
      <c r="P389" s="8" t="s">
        <v>317</v>
      </c>
      <c r="Q389" s="8" t="e">
        <f>VLOOKUP(R389,waterResistance!$A$2:$B$13,2,FALSE)</f>
        <v>#N/A</v>
      </c>
      <c r="R389" s="8" t="s">
        <v>335</v>
      </c>
      <c r="S389" s="21">
        <v>44</v>
      </c>
      <c r="T389" s="21" t="s">
        <v>288</v>
      </c>
      <c r="U389" s="21">
        <f>VLOOKUP(V389,bandWidth!$A$2:$B$15,2,FALSE)</f>
        <v>9</v>
      </c>
      <c r="V389" s="8">
        <v>22</v>
      </c>
      <c r="W389" s="8" t="e">
        <f>VLOOKUP(X389,dialMaterial!$A$2:$B$5,2,FALSE)</f>
        <v>#N/A</v>
      </c>
      <c r="X389" s="8" t="s">
        <v>319</v>
      </c>
    </row>
    <row r="390" customHeight="1" spans="1:24">
      <c r="A390">
        <f>VLOOKUP(B390,brand!$A$2:$B$38,2,FALSE)</f>
        <v>1</v>
      </c>
      <c r="B390" s="8" t="s">
        <v>14</v>
      </c>
      <c r="C390" s="12" t="s">
        <v>117</v>
      </c>
      <c r="D390" s="20">
        <v>7500</v>
      </c>
      <c r="E390" s="20" t="e">
        <f>VLOOKUP(F390,dialColor!$A$2:$B$9,2,FALSE)</f>
        <v>#N/A</v>
      </c>
      <c r="F390" s="8" t="s">
        <v>328</v>
      </c>
      <c r="G390" s="8">
        <f>VLOOKUP(H390,date!$A$2:$B$31,2,FALSE)</f>
        <v>15</v>
      </c>
      <c r="H390" s="12">
        <v>2009</v>
      </c>
      <c r="I390" s="8">
        <v>1</v>
      </c>
      <c r="J390" s="8">
        <v>1</v>
      </c>
      <c r="K390" s="8">
        <f>+VLOOKUP(L390,caseMaterial!$A$2:$B$15,2,0)</f>
        <v>1</v>
      </c>
      <c r="L390" s="8" t="s">
        <v>17</v>
      </c>
      <c r="M390" s="8" t="e">
        <f>VLOOKUP(N390,strapMaterial!$A$2:$B$14,2,FALSE)</f>
        <v>#N/A</v>
      </c>
      <c r="N390" s="8" t="s">
        <v>316</v>
      </c>
      <c r="O390" s="8">
        <f>VLOOKUP(P390,movement!$A$2:$B$5,2,FALSE)</f>
        <v>1</v>
      </c>
      <c r="P390" s="8" t="s">
        <v>317</v>
      </c>
      <c r="Q390" s="8" t="e">
        <f>VLOOKUP(R390,waterResistance!$A$2:$B$13,2,FALSE)</f>
        <v>#N/A</v>
      </c>
      <c r="R390" s="8" t="s">
        <v>326</v>
      </c>
      <c r="S390" s="21">
        <v>36</v>
      </c>
      <c r="T390" s="21">
        <v>12</v>
      </c>
      <c r="U390" s="21">
        <f>VLOOKUP(V390,bandWidth!$A$2:$B$15,2,FALSE)</f>
        <v>6</v>
      </c>
      <c r="V390" s="8">
        <v>20</v>
      </c>
      <c r="W390" s="8" t="e">
        <f>VLOOKUP(X390,dialMaterial!$A$2:$B$5,2,FALSE)</f>
        <v>#N/A</v>
      </c>
      <c r="X390" s="8" t="s">
        <v>319</v>
      </c>
    </row>
    <row r="391" customHeight="1" spans="1:24">
      <c r="A391">
        <f>VLOOKUP(B391,brand!$A$2:$B$38,2,FALSE)</f>
        <v>2</v>
      </c>
      <c r="B391" s="8" t="s">
        <v>22</v>
      </c>
      <c r="C391" s="12" t="s">
        <v>91</v>
      </c>
      <c r="D391" s="20">
        <v>6500</v>
      </c>
      <c r="E391" s="20" t="e">
        <f>VLOOKUP(F391,dialColor!$A$2:$B$9,2,FALSE)</f>
        <v>#N/A</v>
      </c>
      <c r="F391" s="8" t="s">
        <v>315</v>
      </c>
      <c r="G391" s="8">
        <f>VLOOKUP(H391,date!$A$2:$B$31,2,FALSE)</f>
        <v>20</v>
      </c>
      <c r="H391" s="12">
        <v>2013</v>
      </c>
      <c r="I391" s="8">
        <v>1</v>
      </c>
      <c r="J391" s="8">
        <v>0</v>
      </c>
      <c r="K391" s="8">
        <f>+VLOOKUP(L391,caseMaterial!$A$2:$B$15,2,0)</f>
        <v>1</v>
      </c>
      <c r="L391" s="8" t="s">
        <v>17</v>
      </c>
      <c r="M391" s="8" t="e">
        <f>VLOOKUP(N391,strapMaterial!$A$2:$B$14,2,FALSE)</f>
        <v>#N/A</v>
      </c>
      <c r="N391" s="8" t="s">
        <v>316</v>
      </c>
      <c r="O391" s="8">
        <f>VLOOKUP(P391,movement!$A$2:$B$5,2,FALSE)</f>
        <v>1</v>
      </c>
      <c r="P391" s="8" t="s">
        <v>317</v>
      </c>
      <c r="Q391" s="8" t="e">
        <f>VLOOKUP(R391,waterResistance!$A$2:$B$13,2,FALSE)</f>
        <v>#N/A</v>
      </c>
      <c r="R391" s="8" t="s">
        <v>335</v>
      </c>
      <c r="S391" s="21">
        <v>42</v>
      </c>
      <c r="T391" s="21" t="s">
        <v>146</v>
      </c>
      <c r="U391" s="21">
        <f>VLOOKUP(V391,bandWidth!$A$2:$B$15,2,FALSE)</f>
        <v>6</v>
      </c>
      <c r="V391" s="8">
        <v>20</v>
      </c>
      <c r="W391" s="8" t="e">
        <f>VLOOKUP(X391,dialMaterial!$A$2:$B$5,2,FALSE)</f>
        <v>#N/A</v>
      </c>
      <c r="X391" s="8" t="s">
        <v>319</v>
      </c>
    </row>
    <row r="392" customHeight="1" spans="1:24">
      <c r="A392">
        <f>VLOOKUP(B392,brand!$A$2:$B$38,2,FALSE)</f>
        <v>3</v>
      </c>
      <c r="B392" s="8" t="s">
        <v>31</v>
      </c>
      <c r="C392" s="12" t="s">
        <v>233</v>
      </c>
      <c r="D392" s="20">
        <v>3700</v>
      </c>
      <c r="E392" s="20" t="e">
        <f>VLOOKUP(F392,dialColor!$A$2:$B$9,2,FALSE)</f>
        <v>#N/A</v>
      </c>
      <c r="F392" s="8" t="s">
        <v>337</v>
      </c>
      <c r="G392" s="8">
        <f>VLOOKUP(H392,date!$A$2:$B$31,2,FALSE)</f>
        <v>13</v>
      </c>
      <c r="H392" s="12">
        <v>2007</v>
      </c>
      <c r="I392" s="8">
        <v>0</v>
      </c>
      <c r="J392" s="8">
        <v>0</v>
      </c>
      <c r="K392" s="8">
        <f>+VLOOKUP(L392,caseMaterial!$A$2:$B$15,2,0)</f>
        <v>1</v>
      </c>
      <c r="L392" s="8" t="s">
        <v>17</v>
      </c>
      <c r="M392" s="8" t="e">
        <f>VLOOKUP(N392,strapMaterial!$A$2:$B$14,2,FALSE)</f>
        <v>#N/A</v>
      </c>
      <c r="N392" s="8" t="s">
        <v>316</v>
      </c>
      <c r="O392" s="8">
        <f>VLOOKUP(P392,movement!$A$2:$B$5,2,FALSE)</f>
        <v>1</v>
      </c>
      <c r="P392" s="8" t="s">
        <v>317</v>
      </c>
      <c r="Q392" s="8" t="e">
        <f>VLOOKUP(R392,waterResistance!$A$2:$B$13,2,FALSE)</f>
        <v>#N/A</v>
      </c>
      <c r="R392" s="8" t="s">
        <v>318</v>
      </c>
      <c r="S392" s="21">
        <v>43</v>
      </c>
      <c r="T392" s="21">
        <v>13</v>
      </c>
      <c r="U392" s="21">
        <f>VLOOKUP(V392,bandWidth!$A$2:$B$15,2,FALSE)</f>
        <v>7</v>
      </c>
      <c r="V392" s="8">
        <v>21</v>
      </c>
      <c r="W392" s="8" t="e">
        <f>VLOOKUP(X392,dialMaterial!$A$2:$B$5,2,FALSE)</f>
        <v>#N/A</v>
      </c>
      <c r="X392" s="8" t="s">
        <v>319</v>
      </c>
    </row>
    <row r="393" customHeight="1" spans="1:24">
      <c r="A393">
        <f>VLOOKUP(B393,brand!$A$2:$B$38,2,FALSE)</f>
        <v>4</v>
      </c>
      <c r="B393" s="8" t="s">
        <v>36</v>
      </c>
      <c r="C393" s="12" t="s">
        <v>94</v>
      </c>
      <c r="D393" s="20">
        <v>4500</v>
      </c>
      <c r="E393" s="20" t="e">
        <f>VLOOKUP(F393,dialColor!$A$2:$B$9,2,FALSE)</f>
        <v>#N/A</v>
      </c>
      <c r="F393" s="8" t="s">
        <v>315</v>
      </c>
      <c r="G393" s="8">
        <f>VLOOKUP(H393,date!$A$2:$B$31,2,FALSE)</f>
        <v>29</v>
      </c>
      <c r="H393" s="12">
        <v>2022</v>
      </c>
      <c r="I393" s="8">
        <v>1</v>
      </c>
      <c r="J393" s="8">
        <v>1</v>
      </c>
      <c r="K393" s="8">
        <f>+VLOOKUP(L393,caseMaterial!$A$2:$B$15,2,0)</f>
        <v>1</v>
      </c>
      <c r="L393" s="8" t="s">
        <v>17</v>
      </c>
      <c r="M393" s="8" t="e">
        <f>VLOOKUP(N393,strapMaterial!$A$2:$B$14,2,FALSE)</f>
        <v>#N/A</v>
      </c>
      <c r="N393" s="8" t="s">
        <v>322</v>
      </c>
      <c r="O393" s="8">
        <f>VLOOKUP(P393,movement!$A$2:$B$5,2,FALSE)</f>
        <v>1</v>
      </c>
      <c r="P393" s="8" t="s">
        <v>317</v>
      </c>
      <c r="Q393" s="8" t="e">
        <f>VLOOKUP(R393,waterResistance!$A$2:$B$13,2,FALSE)</f>
        <v>#N/A</v>
      </c>
      <c r="R393" s="8" t="s">
        <v>331</v>
      </c>
      <c r="S393" s="21">
        <v>44</v>
      </c>
      <c r="T393" s="21" t="s">
        <v>218</v>
      </c>
      <c r="U393" s="21">
        <f>VLOOKUP(V393,bandWidth!$A$2:$B$15,2,FALSE)</f>
        <v>9</v>
      </c>
      <c r="V393" s="8">
        <v>22</v>
      </c>
      <c r="W393" s="8" t="e">
        <f>VLOOKUP(X393,dialMaterial!$A$2:$B$5,2,FALSE)</f>
        <v>#N/A</v>
      </c>
      <c r="X393" s="8" t="s">
        <v>319</v>
      </c>
    </row>
    <row r="394" customHeight="1" spans="1:24">
      <c r="A394">
        <f>VLOOKUP(B394,brand!$A$2:$B$38,2,FALSE)</f>
        <v>5</v>
      </c>
      <c r="B394" s="8" t="s">
        <v>41</v>
      </c>
      <c r="C394" s="12" t="s">
        <v>211</v>
      </c>
      <c r="D394" s="20">
        <v>7500</v>
      </c>
      <c r="E394" s="20" t="e">
        <f>VLOOKUP(F394,dialColor!$A$2:$B$9,2,FALSE)</f>
        <v>#N/A</v>
      </c>
      <c r="F394" s="8" t="s">
        <v>328</v>
      </c>
      <c r="G394" s="8">
        <f>VLOOKUP(H394,date!$A$2:$B$31,2,FALSE)</f>
        <v>7</v>
      </c>
      <c r="H394" s="12">
        <v>2001</v>
      </c>
      <c r="I394" s="8">
        <v>1</v>
      </c>
      <c r="J394" s="8">
        <v>0</v>
      </c>
      <c r="K394" s="8">
        <f>+VLOOKUP(L394,caseMaterial!$A$2:$B$15,2,0)</f>
        <v>1</v>
      </c>
      <c r="L394" s="8" t="s">
        <v>17</v>
      </c>
      <c r="M394" s="8" t="e">
        <f>VLOOKUP(N394,strapMaterial!$A$2:$B$14,2,FALSE)</f>
        <v>#N/A</v>
      </c>
      <c r="N394" s="8" t="s">
        <v>316</v>
      </c>
      <c r="O394" s="8">
        <f>VLOOKUP(P394,movement!$A$2:$B$5,2,FALSE)</f>
        <v>1</v>
      </c>
      <c r="P394" s="8" t="s">
        <v>317</v>
      </c>
      <c r="Q394" s="8" t="e">
        <f>VLOOKUP(R394,waterResistance!$A$2:$B$13,2,FALSE)</f>
        <v>#N/A</v>
      </c>
      <c r="R394" s="8" t="s">
        <v>327</v>
      </c>
      <c r="S394" s="21">
        <v>42</v>
      </c>
      <c r="T394" s="21">
        <v>13</v>
      </c>
      <c r="U394" s="21">
        <f>VLOOKUP(V394,bandWidth!$A$2:$B$15,2,FALSE)</f>
        <v>9</v>
      </c>
      <c r="V394" s="8">
        <v>22</v>
      </c>
      <c r="W394" s="8" t="e">
        <f>VLOOKUP(X394,dialMaterial!$A$2:$B$5,2,FALSE)</f>
        <v>#N/A</v>
      </c>
      <c r="X394" s="8" t="s">
        <v>319</v>
      </c>
    </row>
    <row r="395" customHeight="1" spans="1:24">
      <c r="A395">
        <f>VLOOKUP(B395,brand!$A$2:$B$38,2,FALSE)</f>
        <v>6</v>
      </c>
      <c r="B395" s="8" t="s">
        <v>46</v>
      </c>
      <c r="C395" s="12" t="s">
        <v>188</v>
      </c>
      <c r="D395" s="20">
        <v>6000</v>
      </c>
      <c r="E395" s="20" t="e">
        <f>VLOOKUP(F395,dialColor!$A$2:$B$9,2,FALSE)</f>
        <v>#N/A</v>
      </c>
      <c r="F395" s="8" t="s">
        <v>328</v>
      </c>
      <c r="G395" s="8">
        <f>VLOOKUP(H395,date!$A$2:$B$31,2,FALSE)</f>
        <v>26</v>
      </c>
      <c r="H395" s="12">
        <v>2019</v>
      </c>
      <c r="I395" s="8">
        <v>1</v>
      </c>
      <c r="J395" s="8">
        <v>1</v>
      </c>
      <c r="K395" s="8">
        <f>+VLOOKUP(L395,caseMaterial!$A$2:$B$15,2,0)</f>
        <v>1</v>
      </c>
      <c r="L395" s="8" t="s">
        <v>17</v>
      </c>
      <c r="M395" s="8" t="e">
        <f>VLOOKUP(N395,strapMaterial!$A$2:$B$14,2,FALSE)</f>
        <v>#N/A</v>
      </c>
      <c r="N395" s="8" t="s">
        <v>325</v>
      </c>
      <c r="O395" s="8">
        <f>VLOOKUP(P395,movement!$A$2:$B$5,2,FALSE)</f>
        <v>1</v>
      </c>
      <c r="P395" s="8" t="s">
        <v>317</v>
      </c>
      <c r="Q395" s="8" t="e">
        <f>VLOOKUP(R395,waterResistance!$A$2:$B$13,2,FALSE)</f>
        <v>#N/A</v>
      </c>
      <c r="R395" s="8" t="s">
        <v>335</v>
      </c>
      <c r="S395" s="21">
        <v>40</v>
      </c>
      <c r="T395" s="23">
        <v>45146</v>
      </c>
      <c r="U395" s="21">
        <f>VLOOKUP(V395,bandWidth!$A$2:$B$15,2,FALSE)</f>
        <v>6</v>
      </c>
      <c r="V395" s="8">
        <v>20</v>
      </c>
      <c r="W395" s="8" t="e">
        <f>VLOOKUP(X395,dialMaterial!$A$2:$B$5,2,FALSE)</f>
        <v>#N/A</v>
      </c>
      <c r="X395" s="8" t="s">
        <v>319</v>
      </c>
    </row>
    <row r="396" customHeight="1" spans="1:24">
      <c r="A396">
        <f>VLOOKUP(B396,brand!$A$2:$B$38,2,FALSE)</f>
        <v>1</v>
      </c>
      <c r="B396" s="8" t="s">
        <v>14</v>
      </c>
      <c r="C396" s="12" t="s">
        <v>104</v>
      </c>
      <c r="D396" s="20">
        <v>9500</v>
      </c>
      <c r="E396" s="20" t="e">
        <f>VLOOKUP(F396,dialColor!$A$2:$B$9,2,FALSE)</f>
        <v>#N/A</v>
      </c>
      <c r="F396" s="8" t="s">
        <v>315</v>
      </c>
      <c r="G396" s="8">
        <f>VLOOKUP(H396,date!$A$2:$B$31,2,FALSE)</f>
        <v>28</v>
      </c>
      <c r="H396" s="12">
        <v>2021</v>
      </c>
      <c r="I396" s="8">
        <v>0</v>
      </c>
      <c r="J396" s="8">
        <v>0</v>
      </c>
      <c r="K396" s="8">
        <f>+VLOOKUP(L396,caseMaterial!$A$2:$B$15,2,0)</f>
        <v>1</v>
      </c>
      <c r="L396" s="8" t="s">
        <v>17</v>
      </c>
      <c r="M396" s="8" t="e">
        <f>VLOOKUP(N396,strapMaterial!$A$2:$B$14,2,FALSE)</f>
        <v>#N/A</v>
      </c>
      <c r="N396" s="8" t="s">
        <v>316</v>
      </c>
      <c r="O396" s="8">
        <f>VLOOKUP(P396,movement!$A$2:$B$5,2,FALSE)</f>
        <v>1</v>
      </c>
      <c r="P396" s="8" t="s">
        <v>317</v>
      </c>
      <c r="Q396" s="8" t="e">
        <f>VLOOKUP(R396,waterResistance!$A$2:$B$13,2,FALSE)</f>
        <v>#N/A</v>
      </c>
      <c r="R396" s="8" t="s">
        <v>326</v>
      </c>
      <c r="S396" s="21">
        <v>40</v>
      </c>
      <c r="T396" s="23">
        <v>45265</v>
      </c>
      <c r="U396" s="21">
        <f>VLOOKUP(V396,bandWidth!$A$2:$B$15,2,FALSE)</f>
        <v>6</v>
      </c>
      <c r="V396" s="8">
        <v>20</v>
      </c>
      <c r="W396" s="8" t="e">
        <f>VLOOKUP(X396,dialMaterial!$A$2:$B$5,2,FALSE)</f>
        <v>#N/A</v>
      </c>
      <c r="X396" s="8" t="s">
        <v>319</v>
      </c>
    </row>
    <row r="397" customHeight="1" spans="1:24">
      <c r="A397">
        <f>VLOOKUP(B397,brand!$A$2:$B$38,2,FALSE)</f>
        <v>2</v>
      </c>
      <c r="B397" s="8" t="s">
        <v>22</v>
      </c>
      <c r="C397" s="12" t="s">
        <v>289</v>
      </c>
      <c r="D397" s="20">
        <v>4800</v>
      </c>
      <c r="E397" s="20" t="e">
        <f>VLOOKUP(F397,dialColor!$A$2:$B$9,2,FALSE)</f>
        <v>#N/A</v>
      </c>
      <c r="F397" s="8" t="s">
        <v>315</v>
      </c>
      <c r="G397" s="8">
        <f>VLOOKUP(H397,date!$A$2:$B$31,2,FALSE)</f>
        <v>9</v>
      </c>
      <c r="H397" s="12">
        <v>2003</v>
      </c>
      <c r="I397" s="8">
        <v>1</v>
      </c>
      <c r="J397" s="8">
        <v>0</v>
      </c>
      <c r="K397" s="8">
        <f>+VLOOKUP(L397,caseMaterial!$A$2:$B$15,2,0)</f>
        <v>1</v>
      </c>
      <c r="L397" s="8" t="s">
        <v>17</v>
      </c>
      <c r="M397" s="8" t="e">
        <f>VLOOKUP(N397,strapMaterial!$A$2:$B$14,2,FALSE)</f>
        <v>#N/A</v>
      </c>
      <c r="N397" s="8" t="s">
        <v>316</v>
      </c>
      <c r="O397" s="8">
        <f>VLOOKUP(P397,movement!$A$2:$B$5,2,FALSE)</f>
        <v>1</v>
      </c>
      <c r="P397" s="8" t="s">
        <v>317</v>
      </c>
      <c r="Q397" s="8" t="e">
        <f>VLOOKUP(R397,waterResistance!$A$2:$B$13,2,FALSE)</f>
        <v>#N/A</v>
      </c>
      <c r="R397" s="8" t="s">
        <v>326</v>
      </c>
      <c r="S397" s="21">
        <v>39</v>
      </c>
      <c r="T397" s="23">
        <v>45205</v>
      </c>
      <c r="U397" s="21">
        <f>VLOOKUP(V397,bandWidth!$A$2:$B$15,2,FALSE)</f>
        <v>6</v>
      </c>
      <c r="V397" s="8">
        <v>20</v>
      </c>
      <c r="W397" s="8" t="e">
        <f>VLOOKUP(X397,dialMaterial!$A$2:$B$5,2,FALSE)</f>
        <v>#N/A</v>
      </c>
      <c r="X397" s="8" t="s">
        <v>319</v>
      </c>
    </row>
    <row r="398" customHeight="1" spans="1:24">
      <c r="A398">
        <f>VLOOKUP(B398,brand!$A$2:$B$38,2,FALSE)</f>
        <v>3</v>
      </c>
      <c r="B398" s="8" t="s">
        <v>31</v>
      </c>
      <c r="C398" s="12" t="s">
        <v>255</v>
      </c>
      <c r="D398" s="20">
        <v>5200</v>
      </c>
      <c r="E398" s="20" t="e">
        <f>VLOOKUP(F398,dialColor!$A$2:$B$9,2,FALSE)</f>
        <v>#N/A</v>
      </c>
      <c r="F398" s="8" t="s">
        <v>337</v>
      </c>
      <c r="G398" s="8">
        <f>VLOOKUP(H398,date!$A$2:$B$31,2,FALSE)</f>
        <v>2</v>
      </c>
      <c r="H398" s="12">
        <v>1996</v>
      </c>
      <c r="I398" s="8">
        <v>1</v>
      </c>
      <c r="J398" s="8">
        <v>0</v>
      </c>
      <c r="K398" s="8">
        <f>+VLOOKUP(L398,caseMaterial!$A$2:$B$15,2,0)</f>
        <v>1</v>
      </c>
      <c r="L398" s="8" t="s">
        <v>17</v>
      </c>
      <c r="M398" s="8" t="e">
        <f>VLOOKUP(N398,strapMaterial!$A$2:$B$14,2,FALSE)</f>
        <v>#N/A</v>
      </c>
      <c r="N398" s="8" t="s">
        <v>325</v>
      </c>
      <c r="O398" s="8">
        <f>VLOOKUP(P398,movement!$A$2:$B$5,2,FALSE)</f>
        <v>1</v>
      </c>
      <c r="P398" s="8" t="s">
        <v>317</v>
      </c>
      <c r="Q398" s="8" t="e">
        <f>VLOOKUP(R398,waterResistance!$A$2:$B$13,2,FALSE)</f>
        <v>#N/A</v>
      </c>
      <c r="R398" s="8" t="s">
        <v>326</v>
      </c>
      <c r="S398" s="21">
        <v>39</v>
      </c>
      <c r="T398" s="21" t="s">
        <v>93</v>
      </c>
      <c r="U398" s="21">
        <f>VLOOKUP(V398,bandWidth!$A$2:$B$15,2,FALSE)</f>
        <v>9</v>
      </c>
      <c r="V398" s="8">
        <v>22</v>
      </c>
      <c r="W398" s="8" t="e">
        <f>VLOOKUP(X398,dialMaterial!$A$2:$B$5,2,FALSE)</f>
        <v>#N/A</v>
      </c>
      <c r="X398" s="8" t="s">
        <v>319</v>
      </c>
    </row>
    <row r="399" customHeight="1" spans="1:24">
      <c r="A399">
        <f>VLOOKUP(B399,brand!$A$2:$B$38,2,FALSE)</f>
        <v>4</v>
      </c>
      <c r="B399" s="8" t="s">
        <v>36</v>
      </c>
      <c r="C399" s="12" t="s">
        <v>290</v>
      </c>
      <c r="D399" s="20">
        <v>6900</v>
      </c>
      <c r="E399" s="20" t="e">
        <f>VLOOKUP(F399,dialColor!$A$2:$B$9,2,FALSE)</f>
        <v>#N/A</v>
      </c>
      <c r="F399" s="8" t="s">
        <v>337</v>
      </c>
      <c r="G399" s="8">
        <f>VLOOKUP(H399,date!$A$2:$B$31,2,FALSE)</f>
        <v>22</v>
      </c>
      <c r="H399" s="12">
        <v>2015</v>
      </c>
      <c r="I399" s="8">
        <v>0</v>
      </c>
      <c r="J399" s="8">
        <v>0</v>
      </c>
      <c r="K399" s="8">
        <f>+VLOOKUP(L399,caseMaterial!$A$2:$B$15,2,0)</f>
        <v>1</v>
      </c>
      <c r="L399" s="8" t="s">
        <v>17</v>
      </c>
      <c r="M399" s="8" t="e">
        <f>VLOOKUP(N399,strapMaterial!$A$2:$B$14,2,FALSE)</f>
        <v>#N/A</v>
      </c>
      <c r="N399" s="8" t="s">
        <v>316</v>
      </c>
      <c r="O399" s="8">
        <f>VLOOKUP(P399,movement!$A$2:$B$5,2,FALSE)</f>
        <v>1</v>
      </c>
      <c r="P399" s="8" t="s">
        <v>317</v>
      </c>
      <c r="Q399" s="8" t="e">
        <f>VLOOKUP(R399,waterResistance!$A$2:$B$13,2,FALSE)</f>
        <v>#N/A</v>
      </c>
      <c r="R399" s="8" t="s">
        <v>331</v>
      </c>
      <c r="S399" s="21">
        <v>44</v>
      </c>
      <c r="T399" s="21" t="s">
        <v>291</v>
      </c>
      <c r="U399" s="21">
        <f>VLOOKUP(V399,bandWidth!$A$2:$B$15,2,FALSE)</f>
        <v>9</v>
      </c>
      <c r="V399" s="8">
        <v>22</v>
      </c>
      <c r="W399" s="8" t="e">
        <f>VLOOKUP(X399,dialMaterial!$A$2:$B$5,2,FALSE)</f>
        <v>#N/A</v>
      </c>
      <c r="X399" s="8" t="s">
        <v>319</v>
      </c>
    </row>
    <row r="400" customHeight="1" spans="1:24">
      <c r="A400">
        <f>VLOOKUP(B400,brand!$A$2:$B$38,2,FALSE)</f>
        <v>5</v>
      </c>
      <c r="B400" s="8" t="s">
        <v>41</v>
      </c>
      <c r="C400" s="12" t="s">
        <v>189</v>
      </c>
      <c r="D400" s="20">
        <v>5500</v>
      </c>
      <c r="E400" s="20" t="e">
        <f>VLOOKUP(F400,dialColor!$A$2:$B$9,2,FALSE)</f>
        <v>#N/A</v>
      </c>
      <c r="F400" s="8" t="s">
        <v>328</v>
      </c>
      <c r="G400" s="8">
        <f>VLOOKUP(H400,date!$A$2:$B$31,2,FALSE)</f>
        <v>9</v>
      </c>
      <c r="H400" s="12">
        <v>2003</v>
      </c>
      <c r="I400" s="8">
        <v>0</v>
      </c>
      <c r="J400" s="8">
        <v>1</v>
      </c>
      <c r="K400" s="8">
        <f>+VLOOKUP(L400,caseMaterial!$A$2:$B$15,2,0)</f>
        <v>1</v>
      </c>
      <c r="L400" s="8" t="s">
        <v>17</v>
      </c>
      <c r="M400" s="8" t="e">
        <f>VLOOKUP(N400,strapMaterial!$A$2:$B$14,2,FALSE)</f>
        <v>#N/A</v>
      </c>
      <c r="N400" s="8" t="s">
        <v>316</v>
      </c>
      <c r="O400" s="8">
        <f>VLOOKUP(P400,movement!$A$2:$B$5,2,FALSE)</f>
        <v>1</v>
      </c>
      <c r="P400" s="8" t="s">
        <v>317</v>
      </c>
      <c r="Q400" s="8" t="e">
        <f>VLOOKUP(R400,waterResistance!$A$2:$B$13,2,FALSE)</f>
        <v>#N/A</v>
      </c>
      <c r="R400" s="8" t="s">
        <v>326</v>
      </c>
      <c r="S400" s="21" t="s">
        <v>260</v>
      </c>
      <c r="T400" s="21" t="s">
        <v>261</v>
      </c>
      <c r="U400" s="21">
        <f>VLOOKUP(V400,bandWidth!$A$2:$B$15,2,FALSE)</f>
        <v>4</v>
      </c>
      <c r="V400" s="8">
        <v>18</v>
      </c>
      <c r="W400" s="8" t="e">
        <f>VLOOKUP(X400,dialMaterial!$A$2:$B$5,2,FALSE)</f>
        <v>#N/A</v>
      </c>
      <c r="X400" s="8" t="s">
        <v>319</v>
      </c>
    </row>
    <row r="401" customHeight="1" spans="1:24">
      <c r="A401">
        <f>VLOOKUP(B401,brand!$A$2:$B$38,2,FALSE)</f>
        <v>1</v>
      </c>
      <c r="B401" s="8" t="s">
        <v>14</v>
      </c>
      <c r="C401" s="12" t="s">
        <v>117</v>
      </c>
      <c r="D401" s="20">
        <v>8000</v>
      </c>
      <c r="E401" s="20" t="e">
        <f>VLOOKUP(F401,dialColor!$A$2:$B$9,2,FALSE)</f>
        <v>#N/A</v>
      </c>
      <c r="F401" s="8" t="s">
        <v>324</v>
      </c>
      <c r="G401" s="8">
        <f>VLOOKUP(H401,date!$A$2:$B$31,2,FALSE)</f>
        <v>8</v>
      </c>
      <c r="H401" s="12">
        <v>2002</v>
      </c>
      <c r="I401" s="8">
        <v>0</v>
      </c>
      <c r="J401" s="8">
        <v>1</v>
      </c>
      <c r="K401" s="8">
        <f>+VLOOKUP(L401,caseMaterial!$A$2:$B$15,2,0)</f>
        <v>1</v>
      </c>
      <c r="L401" s="8" t="s">
        <v>17</v>
      </c>
      <c r="M401" s="8" t="e">
        <f>VLOOKUP(N401,strapMaterial!$A$2:$B$14,2,FALSE)</f>
        <v>#N/A</v>
      </c>
      <c r="N401" s="8" t="s">
        <v>316</v>
      </c>
      <c r="O401" s="8">
        <f>VLOOKUP(P401,movement!$A$2:$B$5,2,FALSE)</f>
        <v>1</v>
      </c>
      <c r="P401" s="8" t="s">
        <v>317</v>
      </c>
      <c r="Q401" s="8" t="e">
        <f>VLOOKUP(R401,waterResistance!$A$2:$B$13,2,FALSE)</f>
        <v>#N/A</v>
      </c>
      <c r="R401" s="8" t="s">
        <v>326</v>
      </c>
      <c r="S401" s="21">
        <v>41</v>
      </c>
      <c r="T401" s="23">
        <v>45237</v>
      </c>
      <c r="U401" s="21">
        <f>VLOOKUP(V401,bandWidth!$A$2:$B$15,2,FALSE)</f>
        <v>6</v>
      </c>
      <c r="V401" s="8">
        <v>20</v>
      </c>
      <c r="W401" s="8" t="e">
        <f>VLOOKUP(X401,dialMaterial!$A$2:$B$5,2,FALSE)</f>
        <v>#N/A</v>
      </c>
      <c r="X401" s="8" t="s">
        <v>319</v>
      </c>
    </row>
    <row r="402" customHeight="1" spans="1:24">
      <c r="A402">
        <f>VLOOKUP(B402,brand!$A$2:$B$38,2,FALSE)</f>
        <v>32</v>
      </c>
      <c r="B402" s="8" t="s">
        <v>154</v>
      </c>
      <c r="C402" s="12" t="s">
        <v>155</v>
      </c>
      <c r="D402" s="20">
        <v>40000</v>
      </c>
      <c r="E402" s="20" t="e">
        <f>VLOOKUP(F402,dialColor!$A$2:$B$9,2,FALSE)</f>
        <v>#N/A</v>
      </c>
      <c r="F402" s="8" t="s">
        <v>337</v>
      </c>
      <c r="G402" s="8">
        <f>VLOOKUP(H402,date!$A$2:$B$31,2,FALSE)</f>
        <v>21</v>
      </c>
      <c r="H402" s="12">
        <v>2014</v>
      </c>
      <c r="I402" s="8">
        <v>1</v>
      </c>
      <c r="J402" s="8">
        <v>0</v>
      </c>
      <c r="K402" s="8">
        <f>+VLOOKUP(L402,caseMaterial!$A$2:$B$15,2,0)</f>
        <v>1</v>
      </c>
      <c r="L402" s="8" t="s">
        <v>17</v>
      </c>
      <c r="M402" s="8" t="e">
        <f>VLOOKUP(N402,strapMaterial!$A$2:$B$14,2,FALSE)</f>
        <v>#N/A</v>
      </c>
      <c r="N402" s="8" t="s">
        <v>316</v>
      </c>
      <c r="O402" s="8">
        <f>VLOOKUP(P402,movement!$A$2:$B$5,2,FALSE)</f>
        <v>1</v>
      </c>
      <c r="P402" s="8" t="s">
        <v>317</v>
      </c>
      <c r="Q402" s="8" t="e">
        <f>VLOOKUP(R402,waterResistance!$A$2:$B$13,2,FALSE)</f>
        <v>#N/A</v>
      </c>
      <c r="R402" s="8" t="s">
        <v>344</v>
      </c>
      <c r="S402" s="21" t="s">
        <v>157</v>
      </c>
      <c r="T402" s="23">
        <v>45141</v>
      </c>
      <c r="U402" s="21">
        <f>VLOOKUP(V402,bandWidth!$A$2:$B$15,2,FALSE)</f>
        <v>7</v>
      </c>
      <c r="V402" s="8">
        <v>21</v>
      </c>
      <c r="W402" s="8" t="e">
        <f>VLOOKUP(X402,dialMaterial!$A$2:$B$5,2,FALSE)</f>
        <v>#N/A</v>
      </c>
      <c r="X402" s="8" t="s">
        <v>319</v>
      </c>
    </row>
    <row r="403" customHeight="1" spans="1:24">
      <c r="A403">
        <f>VLOOKUP(B403,brand!$A$2:$B$38,2,FALSE)</f>
        <v>16</v>
      </c>
      <c r="B403" s="8" t="s">
        <v>83</v>
      </c>
      <c r="C403" s="12" t="s">
        <v>84</v>
      </c>
      <c r="D403" s="20">
        <v>18000</v>
      </c>
      <c r="E403" s="20" t="e">
        <f>VLOOKUP(F403,dialColor!$A$2:$B$9,2,FALSE)</f>
        <v>#N/A</v>
      </c>
      <c r="F403" s="8" t="s">
        <v>337</v>
      </c>
      <c r="G403" s="8">
        <f>VLOOKUP(H403,date!$A$2:$B$31,2,FALSE)</f>
        <v>24</v>
      </c>
      <c r="H403" s="12">
        <v>2017</v>
      </c>
      <c r="I403" s="8">
        <v>0</v>
      </c>
      <c r="J403" s="8">
        <v>1</v>
      </c>
      <c r="K403" s="8">
        <f>+VLOOKUP(L403,caseMaterial!$A$2:$B$15,2,0)</f>
        <v>1</v>
      </c>
      <c r="L403" s="8" t="s">
        <v>17</v>
      </c>
      <c r="M403" s="8" t="e">
        <f>VLOOKUP(N403,strapMaterial!$A$2:$B$14,2,FALSE)</f>
        <v>#N/A</v>
      </c>
      <c r="N403" s="8" t="s">
        <v>316</v>
      </c>
      <c r="O403" s="8">
        <f>VLOOKUP(P403,movement!$A$2:$B$5,2,FALSE)</f>
        <v>1</v>
      </c>
      <c r="P403" s="8" t="s">
        <v>317</v>
      </c>
      <c r="Q403" s="8" t="e">
        <f>VLOOKUP(R403,waterResistance!$A$2:$B$13,2,FALSE)</f>
        <v>#N/A</v>
      </c>
      <c r="R403" s="8" t="s">
        <v>335</v>
      </c>
      <c r="S403" s="21">
        <v>37</v>
      </c>
      <c r="T403" s="21">
        <v>9</v>
      </c>
      <c r="U403" s="21">
        <f>VLOOKUP(V403,bandWidth!$A$2:$B$15,2,FALSE)</f>
        <v>2</v>
      </c>
      <c r="V403" s="8">
        <v>16</v>
      </c>
      <c r="W403" s="8" t="e">
        <f>VLOOKUP(X403,dialMaterial!$A$2:$B$5,2,FALSE)</f>
        <v>#N/A</v>
      </c>
      <c r="X403" s="8" t="s">
        <v>319</v>
      </c>
    </row>
    <row r="404" customHeight="1" spans="1:24">
      <c r="A404">
        <f>VLOOKUP(B404,brand!$A$2:$B$38,2,FALSE)</f>
        <v>20</v>
      </c>
      <c r="B404" s="8" t="s">
        <v>105</v>
      </c>
      <c r="C404" s="12" t="s">
        <v>122</v>
      </c>
      <c r="D404" s="20">
        <v>7500</v>
      </c>
      <c r="E404" s="20" t="e">
        <f>VLOOKUP(F404,dialColor!$A$2:$B$9,2,FALSE)</f>
        <v>#N/A</v>
      </c>
      <c r="F404" s="8" t="s">
        <v>324</v>
      </c>
      <c r="G404" s="8">
        <f>VLOOKUP(H404,date!$A$2:$B$31,2,FALSE)</f>
        <v>13</v>
      </c>
      <c r="H404" s="12">
        <v>2007</v>
      </c>
      <c r="I404" s="8">
        <v>0</v>
      </c>
      <c r="J404" s="8">
        <v>0</v>
      </c>
      <c r="K404" s="8">
        <f>+VLOOKUP(L404,caseMaterial!$A$2:$B$15,2,0)</f>
        <v>1</v>
      </c>
      <c r="L404" s="8" t="s">
        <v>17</v>
      </c>
      <c r="M404" s="8" t="e">
        <f>VLOOKUP(N404,strapMaterial!$A$2:$B$14,2,FALSE)</f>
        <v>#N/A</v>
      </c>
      <c r="N404" s="8" t="s">
        <v>325</v>
      </c>
      <c r="O404" s="8">
        <f>VLOOKUP(P404,movement!$A$2:$B$5,2,FALSE)</f>
        <v>1</v>
      </c>
      <c r="P404" s="8" t="s">
        <v>317</v>
      </c>
      <c r="Q404" s="8" t="e">
        <f>VLOOKUP(R404,waterResistance!$A$2:$B$13,2,FALSE)</f>
        <v>#N/A</v>
      </c>
      <c r="R404" s="8" t="s">
        <v>327</v>
      </c>
      <c r="S404" s="21" t="s">
        <v>124</v>
      </c>
      <c r="T404" s="23">
        <v>45263</v>
      </c>
      <c r="U404" s="21">
        <f>VLOOKUP(V404,bandWidth!$A$2:$B$15,2,FALSE)</f>
        <v>9</v>
      </c>
      <c r="V404" s="8">
        <v>22</v>
      </c>
      <c r="W404" s="8" t="e">
        <f>VLOOKUP(X404,dialMaterial!$A$2:$B$5,2,FALSE)</f>
        <v>#N/A</v>
      </c>
      <c r="X404" s="8" t="s">
        <v>319</v>
      </c>
    </row>
    <row r="405" customHeight="1" spans="1:24">
      <c r="A405">
        <f>VLOOKUP(B405,brand!$A$2:$B$38,2,FALSE)</f>
        <v>31</v>
      </c>
      <c r="B405" s="8" t="s">
        <v>152</v>
      </c>
      <c r="C405" s="12" t="s">
        <v>202</v>
      </c>
      <c r="D405" s="20">
        <v>14000</v>
      </c>
      <c r="E405" s="20" t="e">
        <f>VLOOKUP(F405,dialColor!$A$2:$B$9,2,FALSE)</f>
        <v>#N/A</v>
      </c>
      <c r="F405" s="8" t="s">
        <v>315</v>
      </c>
      <c r="G405" s="8">
        <f>VLOOKUP(H405,date!$A$2:$B$31,2,FALSE)</f>
        <v>17</v>
      </c>
      <c r="H405" s="12">
        <v>2011</v>
      </c>
      <c r="I405" s="8">
        <v>0</v>
      </c>
      <c r="J405" s="8">
        <v>0</v>
      </c>
      <c r="K405" s="8">
        <f>+VLOOKUP(L405,caseMaterial!$A$2:$B$15,2,0)</f>
        <v>2</v>
      </c>
      <c r="L405" s="8" t="s">
        <v>25</v>
      </c>
      <c r="M405" s="8" t="e">
        <f>VLOOKUP(N405,strapMaterial!$A$2:$B$14,2,FALSE)</f>
        <v>#N/A</v>
      </c>
      <c r="N405" s="8" t="s">
        <v>322</v>
      </c>
      <c r="O405" s="8">
        <f>VLOOKUP(P405,movement!$A$2:$B$5,2,FALSE)</f>
        <v>1</v>
      </c>
      <c r="P405" s="8" t="s">
        <v>317</v>
      </c>
      <c r="Q405" s="8" t="e">
        <f>VLOOKUP(R405,waterResistance!$A$2:$B$13,2,FALSE)</f>
        <v>#N/A</v>
      </c>
      <c r="R405" s="8" t="s">
        <v>326</v>
      </c>
      <c r="S405" s="21">
        <v>44</v>
      </c>
      <c r="T405" s="21" t="s">
        <v>93</v>
      </c>
      <c r="U405" s="21">
        <f>VLOOKUP(V405,bandWidth!$A$2:$B$15,2,FALSE)</f>
        <v>12</v>
      </c>
      <c r="V405" s="8">
        <v>25</v>
      </c>
      <c r="W405" s="8" t="e">
        <f>VLOOKUP(X405,dialMaterial!$A$2:$B$5,2,FALSE)</f>
        <v>#N/A</v>
      </c>
      <c r="X405" s="8" t="s">
        <v>319</v>
      </c>
    </row>
    <row r="406" customHeight="1" spans="1:24">
      <c r="A406">
        <f>VLOOKUP(B406,brand!$A$2:$B$38,2,FALSE)</f>
        <v>22</v>
      </c>
      <c r="B406" s="8" t="s">
        <v>125</v>
      </c>
      <c r="C406" s="12" t="s">
        <v>126</v>
      </c>
      <c r="D406" s="20">
        <v>14000</v>
      </c>
      <c r="E406" s="20" t="e">
        <f>VLOOKUP(F406,dialColor!$A$2:$B$9,2,FALSE)</f>
        <v>#N/A</v>
      </c>
      <c r="F406" s="8" t="s">
        <v>315</v>
      </c>
      <c r="G406" s="8">
        <f>VLOOKUP(H406,date!$A$2:$B$31,2,FALSE)</f>
        <v>16</v>
      </c>
      <c r="H406" s="12">
        <v>2010</v>
      </c>
      <c r="I406" s="8">
        <v>1</v>
      </c>
      <c r="J406" s="8">
        <v>1</v>
      </c>
      <c r="K406" s="8">
        <f>+VLOOKUP(L406,caseMaterial!$A$2:$B$15,2,0)</f>
        <v>1</v>
      </c>
      <c r="L406" s="8" t="s">
        <v>17</v>
      </c>
      <c r="M406" s="8" t="e">
        <f>VLOOKUP(N406,strapMaterial!$A$2:$B$14,2,FALSE)</f>
        <v>#N/A</v>
      </c>
      <c r="N406" s="8" t="s">
        <v>342</v>
      </c>
      <c r="O406" s="8">
        <f>VLOOKUP(P406,movement!$A$2:$B$5,2,FALSE)</f>
        <v>1</v>
      </c>
      <c r="P406" s="8" t="s">
        <v>317</v>
      </c>
      <c r="Q406" s="8" t="e">
        <f>VLOOKUP(R406,waterResistance!$A$2:$B$13,2,FALSE)</f>
        <v>#N/A</v>
      </c>
      <c r="R406" s="8" t="s">
        <v>318</v>
      </c>
      <c r="S406" s="21">
        <v>45</v>
      </c>
      <c r="T406" s="21" t="s">
        <v>128</v>
      </c>
      <c r="U406" s="21">
        <f>VLOOKUP(V406,bandWidth!$A$2:$B$15,2,FALSE)</f>
        <v>10</v>
      </c>
      <c r="V406" s="8">
        <v>23</v>
      </c>
      <c r="W406" s="8" t="e">
        <f>VLOOKUP(X406,dialMaterial!$A$2:$B$5,2,FALSE)</f>
        <v>#N/A</v>
      </c>
      <c r="X406" s="8" t="s">
        <v>319</v>
      </c>
    </row>
    <row r="407" customHeight="1" spans="1:24">
      <c r="A407">
        <f>VLOOKUP(B407,brand!$A$2:$B$38,2,FALSE)</f>
        <v>15</v>
      </c>
      <c r="B407" s="8" t="s">
        <v>78</v>
      </c>
      <c r="C407" s="12" t="s">
        <v>79</v>
      </c>
      <c r="D407" s="20">
        <v>25000</v>
      </c>
      <c r="E407" s="20" t="e">
        <f>VLOOKUP(F407,dialColor!$A$2:$B$9,2,FALSE)</f>
        <v>#N/A</v>
      </c>
      <c r="F407" s="8" t="s">
        <v>328</v>
      </c>
      <c r="G407" s="8">
        <f>VLOOKUP(H407,date!$A$2:$B$31,2,FALSE)</f>
        <v>13</v>
      </c>
      <c r="H407" s="12">
        <v>2007</v>
      </c>
      <c r="I407" s="8">
        <v>1</v>
      </c>
      <c r="J407" s="8">
        <v>0</v>
      </c>
      <c r="K407" s="8">
        <f>+VLOOKUP(L407,caseMaterial!$A$2:$B$15,2,0)</f>
        <v>6</v>
      </c>
      <c r="L407" s="8" t="s">
        <v>198</v>
      </c>
      <c r="M407" s="8" t="e">
        <f>VLOOKUP(N407,strapMaterial!$A$2:$B$14,2,FALSE)</f>
        <v>#N/A</v>
      </c>
      <c r="N407" s="8" t="s">
        <v>325</v>
      </c>
      <c r="O407" s="8">
        <f>VLOOKUP(P407,movement!$A$2:$B$5,2,FALSE)</f>
        <v>3</v>
      </c>
      <c r="P407" s="8" t="s">
        <v>330</v>
      </c>
      <c r="Q407" s="8" t="e">
        <f>VLOOKUP(R407,waterResistance!$A$2:$B$13,2,FALSE)</f>
        <v>#N/A</v>
      </c>
      <c r="R407" s="8" t="s">
        <v>327</v>
      </c>
      <c r="S407" s="21">
        <v>40</v>
      </c>
      <c r="T407" s="23">
        <v>45085</v>
      </c>
      <c r="U407" s="21">
        <f>VLOOKUP(V407,bandWidth!$A$2:$B$15,2,FALSE)</f>
        <v>6</v>
      </c>
      <c r="V407" s="8">
        <v>20</v>
      </c>
      <c r="W407" s="8" t="e">
        <f>VLOOKUP(X407,dialMaterial!$A$2:$B$5,2,FALSE)</f>
        <v>#N/A</v>
      </c>
      <c r="X407" s="8" t="s">
        <v>319</v>
      </c>
    </row>
    <row r="408" customHeight="1" spans="1:24">
      <c r="A408">
        <f>VLOOKUP(B408,brand!$A$2:$B$38,2,FALSE)</f>
        <v>6</v>
      </c>
      <c r="B408" s="8" t="s">
        <v>46</v>
      </c>
      <c r="C408" s="12" t="s">
        <v>109</v>
      </c>
      <c r="D408" s="20">
        <v>6500</v>
      </c>
      <c r="E408" s="20" t="e">
        <f>VLOOKUP(F408,dialColor!$A$2:$B$9,2,FALSE)</f>
        <v>#N/A</v>
      </c>
      <c r="F408" s="8" t="s">
        <v>328</v>
      </c>
      <c r="G408" s="8">
        <f>VLOOKUP(H408,date!$A$2:$B$31,2,FALSE)</f>
        <v>8</v>
      </c>
      <c r="H408" s="12">
        <v>2002</v>
      </c>
      <c r="I408" s="8">
        <v>1</v>
      </c>
      <c r="J408" s="8">
        <v>1</v>
      </c>
      <c r="K408" s="8">
        <f>+VLOOKUP(L408,caseMaterial!$A$2:$B$15,2,0)</f>
        <v>1</v>
      </c>
      <c r="L408" s="8" t="s">
        <v>17</v>
      </c>
      <c r="M408" s="8" t="e">
        <f>VLOOKUP(N408,strapMaterial!$A$2:$B$14,2,FALSE)</f>
        <v>#N/A</v>
      </c>
      <c r="N408" s="8" t="s">
        <v>325</v>
      </c>
      <c r="O408" s="8">
        <f>VLOOKUP(P408,movement!$A$2:$B$5,2,FALSE)</f>
        <v>1</v>
      </c>
      <c r="P408" s="8" t="s">
        <v>317</v>
      </c>
      <c r="Q408" s="8" t="e">
        <f>VLOOKUP(R408,waterResistance!$A$2:$B$13,2,FALSE)</f>
        <v>#N/A</v>
      </c>
      <c r="R408" s="8" t="s">
        <v>335</v>
      </c>
      <c r="S408" s="21">
        <v>39</v>
      </c>
      <c r="T408" s="23">
        <v>45115</v>
      </c>
      <c r="U408" s="21">
        <f>VLOOKUP(V408,bandWidth!$A$2:$B$15,2,FALSE)</f>
        <v>6</v>
      </c>
      <c r="V408" s="8">
        <v>20</v>
      </c>
      <c r="W408" s="8" t="e">
        <f>VLOOKUP(X408,dialMaterial!$A$2:$B$5,2,FALSE)</f>
        <v>#N/A</v>
      </c>
      <c r="X408" s="8" t="s">
        <v>319</v>
      </c>
    </row>
    <row r="409" customHeight="1" spans="1:24">
      <c r="A409">
        <f>VLOOKUP(B409,brand!$A$2:$B$38,2,FALSE)</f>
        <v>23</v>
      </c>
      <c r="B409" s="8" t="s">
        <v>129</v>
      </c>
      <c r="C409" s="12" t="s">
        <v>130</v>
      </c>
      <c r="D409" s="20">
        <v>7000</v>
      </c>
      <c r="E409" s="20" t="e">
        <f>VLOOKUP(F409,dialColor!$A$2:$B$9,2,FALSE)</f>
        <v>#N/A</v>
      </c>
      <c r="F409" s="8" t="s">
        <v>337</v>
      </c>
      <c r="G409" s="8">
        <f>VLOOKUP(H409,date!$A$2:$B$31,2,FALSE)</f>
        <v>17</v>
      </c>
      <c r="H409" s="12">
        <v>2011</v>
      </c>
      <c r="I409" s="8">
        <v>0</v>
      </c>
      <c r="J409" s="8">
        <v>0</v>
      </c>
      <c r="K409" s="8">
        <f>+VLOOKUP(L409,caseMaterial!$A$2:$B$15,2,0)</f>
        <v>1</v>
      </c>
      <c r="L409" s="8" t="s">
        <v>17</v>
      </c>
      <c r="M409" s="8" t="e">
        <f>VLOOKUP(N409,strapMaterial!$A$2:$B$14,2,FALSE)</f>
        <v>#N/A</v>
      </c>
      <c r="N409" s="8" t="s">
        <v>316</v>
      </c>
      <c r="O409" s="8">
        <f>VLOOKUP(P409,movement!$A$2:$B$5,2,FALSE)</f>
        <v>1</v>
      </c>
      <c r="P409" s="8" t="s">
        <v>317</v>
      </c>
      <c r="Q409" s="8" t="e">
        <f>VLOOKUP(R409,waterResistance!$A$2:$B$13,2,FALSE)</f>
        <v>#N/A</v>
      </c>
      <c r="R409" s="8" t="s">
        <v>326</v>
      </c>
      <c r="S409" s="21">
        <v>42</v>
      </c>
      <c r="T409" s="21" t="s">
        <v>131</v>
      </c>
      <c r="U409" s="21">
        <f>VLOOKUP(V409,bandWidth!$A$2:$B$15,2,FALSE)</f>
        <v>6</v>
      </c>
      <c r="V409" s="8">
        <v>20</v>
      </c>
      <c r="W409" s="8" t="e">
        <f>VLOOKUP(X409,dialMaterial!$A$2:$B$5,2,FALSE)</f>
        <v>#N/A</v>
      </c>
      <c r="X409" s="8" t="s">
        <v>319</v>
      </c>
    </row>
    <row r="410" customHeight="1" spans="1:24">
      <c r="A410">
        <f>VLOOKUP(B410,brand!$A$2:$B$38,2,FALSE)</f>
        <v>27</v>
      </c>
      <c r="B410" s="8" t="s">
        <v>142</v>
      </c>
      <c r="C410" s="12" t="s">
        <v>143</v>
      </c>
      <c r="D410" s="20">
        <v>10000</v>
      </c>
      <c r="E410" s="20" t="e">
        <f>VLOOKUP(F410,dialColor!$A$2:$B$9,2,FALSE)</f>
        <v>#N/A</v>
      </c>
      <c r="F410" s="8" t="s">
        <v>315</v>
      </c>
      <c r="G410" s="8">
        <f>VLOOKUP(H410,date!$A$2:$B$31,2,FALSE)</f>
        <v>4</v>
      </c>
      <c r="H410" s="12">
        <v>1998</v>
      </c>
      <c r="I410" s="8">
        <v>0</v>
      </c>
      <c r="J410" s="8">
        <v>0</v>
      </c>
      <c r="K410" s="8">
        <f>+VLOOKUP(L410,caseMaterial!$A$2:$B$15,2,0)</f>
        <v>2</v>
      </c>
      <c r="L410" s="8" t="s">
        <v>25</v>
      </c>
      <c r="M410" s="8" t="e">
        <f>VLOOKUP(N410,strapMaterial!$A$2:$B$14,2,FALSE)</f>
        <v>#N/A</v>
      </c>
      <c r="N410" s="8" t="s">
        <v>321</v>
      </c>
      <c r="O410" s="8">
        <f>VLOOKUP(P410,movement!$A$2:$B$5,2,FALSE)</f>
        <v>1</v>
      </c>
      <c r="P410" s="8" t="s">
        <v>317</v>
      </c>
      <c r="Q410" s="8" t="e">
        <f>VLOOKUP(R410,waterResistance!$A$2:$B$13,2,FALSE)</f>
        <v>#N/A</v>
      </c>
      <c r="R410" s="8" t="s">
        <v>327</v>
      </c>
      <c r="S410" s="21">
        <v>40</v>
      </c>
      <c r="T410" s="23">
        <v>45061</v>
      </c>
      <c r="U410" s="21">
        <f>VLOOKUP(V410,bandWidth!$A$2:$B$15,2,FALSE)</f>
        <v>14</v>
      </c>
      <c r="V410" s="8">
        <v>28</v>
      </c>
      <c r="W410" s="8" t="e">
        <f>VLOOKUP(X410,dialMaterial!$A$2:$B$5,2,FALSE)</f>
        <v>#N/A</v>
      </c>
      <c r="X410" s="8" t="s">
        <v>319</v>
      </c>
    </row>
    <row r="411" customHeight="1" spans="1:24">
      <c r="A411">
        <f>VLOOKUP(B411,brand!$A$2:$B$38,2,FALSE)</f>
        <v>29</v>
      </c>
      <c r="B411" s="8" t="s">
        <v>147</v>
      </c>
      <c r="C411" s="12" t="s">
        <v>148</v>
      </c>
      <c r="D411" s="20">
        <v>9000</v>
      </c>
      <c r="E411" s="20" t="e">
        <f>VLOOKUP(F411,dialColor!$A$2:$B$9,2,FALSE)</f>
        <v>#N/A</v>
      </c>
      <c r="F411" s="8" t="s">
        <v>337</v>
      </c>
      <c r="G411" s="8">
        <f>VLOOKUP(H411,date!$A$2:$B$31,2,FALSE)</f>
        <v>3</v>
      </c>
      <c r="H411" s="12">
        <v>1997</v>
      </c>
      <c r="I411" s="8">
        <v>1</v>
      </c>
      <c r="J411" s="8">
        <v>0</v>
      </c>
      <c r="K411" s="8">
        <f>+VLOOKUP(L411,caseMaterial!$A$2:$B$15,2,0)</f>
        <v>1</v>
      </c>
      <c r="L411" s="8" t="s">
        <v>17</v>
      </c>
      <c r="M411" s="8" t="e">
        <f>VLOOKUP(N411,strapMaterial!$A$2:$B$14,2,FALSE)</f>
        <v>#N/A</v>
      </c>
      <c r="N411" s="8" t="s">
        <v>316</v>
      </c>
      <c r="O411" s="8">
        <f>VLOOKUP(P411,movement!$A$2:$B$5,2,FALSE)</f>
        <v>1</v>
      </c>
      <c r="P411" s="8" t="s">
        <v>317</v>
      </c>
      <c r="Q411" s="8" t="e">
        <f>VLOOKUP(R411,waterResistance!$A$2:$B$13,2,FALSE)</f>
        <v>#N/A</v>
      </c>
      <c r="R411" s="8" t="s">
        <v>326</v>
      </c>
      <c r="S411" s="21">
        <v>42</v>
      </c>
      <c r="T411" s="21" t="s">
        <v>149</v>
      </c>
      <c r="U411" s="21">
        <f>VLOOKUP(V411,bandWidth!$A$2:$B$15,2,FALSE)</f>
        <v>9</v>
      </c>
      <c r="V411" s="8">
        <v>22</v>
      </c>
      <c r="W411" s="8" t="e">
        <f>VLOOKUP(X411,dialMaterial!$A$2:$B$5,2,FALSE)</f>
        <v>#N/A</v>
      </c>
      <c r="X411" s="8" t="s">
        <v>319</v>
      </c>
    </row>
    <row r="412" customHeight="1" spans="1:24">
      <c r="A412">
        <f>VLOOKUP(B412,brand!$A$2:$B$38,2,FALSE)</f>
        <v>1</v>
      </c>
      <c r="B412" s="8" t="s">
        <v>14</v>
      </c>
      <c r="C412" s="12" t="s">
        <v>104</v>
      </c>
      <c r="D412" s="20">
        <v>9450</v>
      </c>
      <c r="E412" s="20" t="e">
        <f>VLOOKUP(F412,dialColor!$A$2:$B$9,2,FALSE)</f>
        <v>#N/A</v>
      </c>
      <c r="F412" s="8" t="s">
        <v>315</v>
      </c>
      <c r="G412" s="8">
        <f>VLOOKUP(H412,date!$A$2:$B$31,2,FALSE)</f>
        <v>10</v>
      </c>
      <c r="H412" s="12">
        <v>2004</v>
      </c>
      <c r="I412" s="8">
        <v>1</v>
      </c>
      <c r="J412" s="8">
        <v>0</v>
      </c>
      <c r="K412" s="8">
        <f>+VLOOKUP(L412,caseMaterial!$A$2:$B$15,2,0)</f>
        <v>1</v>
      </c>
      <c r="L412" s="8" t="s">
        <v>17</v>
      </c>
      <c r="M412" s="8" t="e">
        <f>VLOOKUP(N412,strapMaterial!$A$2:$B$14,2,FALSE)</f>
        <v>#N/A</v>
      </c>
      <c r="N412" s="8" t="s">
        <v>316</v>
      </c>
      <c r="O412" s="8">
        <f>VLOOKUP(P412,movement!$A$2:$B$5,2,FALSE)</f>
        <v>1</v>
      </c>
      <c r="P412" s="8" t="s">
        <v>317</v>
      </c>
      <c r="Q412" s="8" t="e">
        <f>VLOOKUP(R412,waterResistance!$A$2:$B$13,2,FALSE)</f>
        <v>#N/A</v>
      </c>
      <c r="R412" s="8" t="s">
        <v>326</v>
      </c>
      <c r="S412" s="21">
        <v>40</v>
      </c>
      <c r="T412" s="23">
        <v>45261</v>
      </c>
      <c r="U412" s="21">
        <f>VLOOKUP(V412,bandWidth!$A$2:$B$15,2,FALSE)</f>
        <v>6</v>
      </c>
      <c r="V412" s="8">
        <v>20</v>
      </c>
      <c r="W412" s="8" t="e">
        <f>VLOOKUP(X412,dialMaterial!$A$2:$B$5,2,FALSE)</f>
        <v>#N/A</v>
      </c>
      <c r="X412" s="8" t="s">
        <v>319</v>
      </c>
    </row>
    <row r="413" customHeight="1" spans="1:24">
      <c r="A413">
        <f>VLOOKUP(B413,brand!$A$2:$B$38,2,FALSE)</f>
        <v>32</v>
      </c>
      <c r="B413" s="8" t="s">
        <v>154</v>
      </c>
      <c r="C413" s="12" t="s">
        <v>155</v>
      </c>
      <c r="D413" s="20">
        <v>29800</v>
      </c>
      <c r="E413" s="20" t="e">
        <f>VLOOKUP(F413,dialColor!$A$2:$B$9,2,FALSE)</f>
        <v>#N/A</v>
      </c>
      <c r="F413" s="8" t="s">
        <v>337</v>
      </c>
      <c r="G413" s="8">
        <f>VLOOKUP(H413,date!$A$2:$B$31,2,FALSE)</f>
        <v>26</v>
      </c>
      <c r="H413" s="12">
        <v>2019</v>
      </c>
      <c r="I413" s="8">
        <v>1</v>
      </c>
      <c r="J413" s="8">
        <v>0</v>
      </c>
      <c r="K413" s="8">
        <f>+VLOOKUP(L413,caseMaterial!$A$2:$B$15,2,0)</f>
        <v>1</v>
      </c>
      <c r="L413" s="8" t="s">
        <v>17</v>
      </c>
      <c r="M413" s="8" t="e">
        <f>VLOOKUP(N413,strapMaterial!$A$2:$B$14,2,FALSE)</f>
        <v>#N/A</v>
      </c>
      <c r="N413" s="8" t="s">
        <v>316</v>
      </c>
      <c r="O413" s="8">
        <f>VLOOKUP(P413,movement!$A$2:$B$5,2,FALSE)</f>
        <v>1</v>
      </c>
      <c r="P413" s="8" t="s">
        <v>317</v>
      </c>
      <c r="Q413" s="8" t="e">
        <f>VLOOKUP(R413,waterResistance!$A$2:$B$13,2,FALSE)</f>
        <v>#N/A</v>
      </c>
      <c r="R413" s="8" t="s">
        <v>344</v>
      </c>
      <c r="S413" s="21" t="s">
        <v>161</v>
      </c>
      <c r="T413" s="23">
        <v>45141</v>
      </c>
      <c r="U413" s="21">
        <f>VLOOKUP(V413,bandWidth!$A$2:$B$15,2,FALSE)</f>
        <v>7</v>
      </c>
      <c r="V413" s="8">
        <v>21</v>
      </c>
      <c r="W413" s="8" t="e">
        <f>VLOOKUP(X413,dialMaterial!$A$2:$B$5,2,FALSE)</f>
        <v>#N/A</v>
      </c>
      <c r="X413" s="8" t="s">
        <v>319</v>
      </c>
    </row>
    <row r="414" customHeight="1" spans="1:24">
      <c r="A414">
        <f>VLOOKUP(B414,brand!$A$2:$B$38,2,FALSE)</f>
        <v>16</v>
      </c>
      <c r="B414" s="8" t="s">
        <v>83</v>
      </c>
      <c r="C414" s="12" t="s">
        <v>84</v>
      </c>
      <c r="D414" s="20">
        <v>22300</v>
      </c>
      <c r="E414" s="20" t="e">
        <f>VLOOKUP(F414,dialColor!$A$2:$B$9,2,FALSE)</f>
        <v>#N/A</v>
      </c>
      <c r="F414" s="8" t="s">
        <v>337</v>
      </c>
      <c r="G414" s="8">
        <f>VLOOKUP(H414,date!$A$2:$B$31,2,FALSE)</f>
        <v>8</v>
      </c>
      <c r="H414" s="12">
        <v>2002</v>
      </c>
      <c r="I414" s="8">
        <v>1</v>
      </c>
      <c r="J414" s="8">
        <v>1</v>
      </c>
      <c r="K414" s="8">
        <f>+VLOOKUP(L414,caseMaterial!$A$2:$B$15,2,0)</f>
        <v>1</v>
      </c>
      <c r="L414" s="8" t="s">
        <v>17</v>
      </c>
      <c r="M414" s="8" t="e">
        <f>VLOOKUP(N414,strapMaterial!$A$2:$B$14,2,FALSE)</f>
        <v>#N/A</v>
      </c>
      <c r="N414" s="8" t="s">
        <v>316</v>
      </c>
      <c r="O414" s="8">
        <f>VLOOKUP(P414,movement!$A$2:$B$5,2,FALSE)</f>
        <v>1</v>
      </c>
      <c r="P414" s="8" t="s">
        <v>317</v>
      </c>
      <c r="Q414" s="8" t="e">
        <f>VLOOKUP(R414,waterResistance!$A$2:$B$13,2,FALSE)</f>
        <v>#N/A</v>
      </c>
      <c r="R414" s="8" t="s">
        <v>335</v>
      </c>
      <c r="S414" s="21">
        <v>41</v>
      </c>
      <c r="T414" s="23">
        <v>45177</v>
      </c>
      <c r="U414" s="21">
        <f>VLOOKUP(V414,bandWidth!$A$2:$B$15,2,FALSE)</f>
        <v>6</v>
      </c>
      <c r="V414" s="8">
        <v>20</v>
      </c>
      <c r="W414" s="8" t="e">
        <f>VLOOKUP(X414,dialMaterial!$A$2:$B$5,2,FALSE)</f>
        <v>#N/A</v>
      </c>
      <c r="X414" s="8" t="s">
        <v>319</v>
      </c>
    </row>
    <row r="415" customHeight="1" spans="1:24">
      <c r="A415">
        <f>VLOOKUP(B415,brand!$A$2:$B$38,2,FALSE)</f>
        <v>31</v>
      </c>
      <c r="B415" s="8" t="s">
        <v>152</v>
      </c>
      <c r="C415" s="12" t="s">
        <v>153</v>
      </c>
      <c r="D415" s="20">
        <v>8100</v>
      </c>
      <c r="E415" s="20" t="e">
        <f>VLOOKUP(F415,dialColor!$A$2:$B$9,2,FALSE)</f>
        <v>#N/A</v>
      </c>
      <c r="F415" s="8" t="s">
        <v>315</v>
      </c>
      <c r="G415" s="8">
        <f>VLOOKUP(H415,date!$A$2:$B$31,2,FALSE)</f>
        <v>25</v>
      </c>
      <c r="H415" s="12">
        <v>2018</v>
      </c>
      <c r="I415" s="8">
        <v>1</v>
      </c>
      <c r="J415" s="8">
        <v>0</v>
      </c>
      <c r="K415" s="8">
        <f>+VLOOKUP(L415,caseMaterial!$A$2:$B$15,2,0)</f>
        <v>2</v>
      </c>
      <c r="L415" s="8" t="s">
        <v>25</v>
      </c>
      <c r="M415" s="8" t="e">
        <f>VLOOKUP(N415,strapMaterial!$A$2:$B$14,2,FALSE)</f>
        <v>#N/A</v>
      </c>
      <c r="N415" s="8" t="s">
        <v>322</v>
      </c>
      <c r="O415" s="8">
        <f>VLOOKUP(P415,movement!$A$2:$B$5,2,FALSE)</f>
        <v>1</v>
      </c>
      <c r="P415" s="8" t="s">
        <v>317</v>
      </c>
      <c r="Q415" s="8" t="e">
        <f>VLOOKUP(R415,waterResistance!$A$2:$B$13,2,FALSE)</f>
        <v>#N/A</v>
      </c>
      <c r="R415" s="8" t="s">
        <v>335</v>
      </c>
      <c r="S415" s="21">
        <v>42</v>
      </c>
      <c r="T415" s="23">
        <v>45205</v>
      </c>
      <c r="U415" s="21">
        <f>VLOOKUP(V415,bandWidth!$A$2:$B$15,2,FALSE)</f>
        <v>9</v>
      </c>
      <c r="V415" s="8">
        <v>22</v>
      </c>
      <c r="W415" s="8" t="e">
        <f>VLOOKUP(X415,dialMaterial!$A$2:$B$5,2,FALSE)</f>
        <v>#N/A</v>
      </c>
      <c r="X415" s="8" t="s">
        <v>319</v>
      </c>
    </row>
    <row r="416" customHeight="1" spans="1:24">
      <c r="A416">
        <f>VLOOKUP(B416,brand!$A$2:$B$38,2,FALSE)</f>
        <v>20</v>
      </c>
      <c r="B416" s="8" t="s">
        <v>105</v>
      </c>
      <c r="C416" s="12" t="s">
        <v>242</v>
      </c>
      <c r="D416" s="20">
        <v>3900</v>
      </c>
      <c r="E416" s="20" t="e">
        <f>VLOOKUP(F416,dialColor!$A$2:$B$9,2,FALSE)</f>
        <v>#N/A</v>
      </c>
      <c r="F416" s="8" t="s">
        <v>315</v>
      </c>
      <c r="G416" s="8">
        <f>VLOOKUP(H416,date!$A$2:$B$31,2,FALSE)</f>
        <v>24</v>
      </c>
      <c r="H416" s="12">
        <v>2017</v>
      </c>
      <c r="I416" s="8">
        <v>0</v>
      </c>
      <c r="J416" s="8">
        <v>0</v>
      </c>
      <c r="K416" s="8">
        <f>+VLOOKUP(L416,caseMaterial!$A$2:$B$15,2,0)</f>
        <v>1</v>
      </c>
      <c r="L416" s="8" t="s">
        <v>17</v>
      </c>
      <c r="M416" s="8" t="e">
        <f>VLOOKUP(N416,strapMaterial!$A$2:$B$14,2,FALSE)</f>
        <v>#N/A</v>
      </c>
      <c r="N416" s="8" t="s">
        <v>325</v>
      </c>
      <c r="O416" s="8">
        <f>VLOOKUP(P416,movement!$A$2:$B$5,2,FALSE)</f>
        <v>1</v>
      </c>
      <c r="P416" s="8" t="s">
        <v>317</v>
      </c>
      <c r="Q416" s="8" t="e">
        <f>VLOOKUP(R416,waterResistance!$A$2:$B$13,2,FALSE)</f>
        <v>#N/A</v>
      </c>
      <c r="R416" s="8" t="s">
        <v>339</v>
      </c>
      <c r="S416" s="21">
        <v>40</v>
      </c>
      <c r="T416" s="23">
        <v>45207</v>
      </c>
      <c r="U416" s="21">
        <f>VLOOKUP(V416,bandWidth!$A$2:$B$15,2,FALSE)</f>
        <v>6</v>
      </c>
      <c r="V416" s="8">
        <v>20</v>
      </c>
      <c r="W416" s="8" t="e">
        <f>VLOOKUP(X416,dialMaterial!$A$2:$B$5,2,FALSE)</f>
        <v>#N/A</v>
      </c>
      <c r="X416" s="8" t="s">
        <v>319</v>
      </c>
    </row>
    <row r="417" customHeight="1" spans="1:24">
      <c r="A417">
        <f>VLOOKUP(B417,brand!$A$2:$B$38,2,FALSE)</f>
        <v>34</v>
      </c>
      <c r="B417" s="8" t="s">
        <v>199</v>
      </c>
      <c r="C417" s="12" t="s">
        <v>200</v>
      </c>
      <c r="D417" s="20">
        <v>23300</v>
      </c>
      <c r="E417" s="20" t="e">
        <f>VLOOKUP(F417,dialColor!$A$2:$B$9,2,FALSE)</f>
        <v>#N/A</v>
      </c>
      <c r="F417" s="8" t="s">
        <v>328</v>
      </c>
      <c r="G417" s="8">
        <f>VLOOKUP(H417,date!$A$2:$B$31,2,FALSE)</f>
        <v>26</v>
      </c>
      <c r="H417" s="12">
        <v>2019</v>
      </c>
      <c r="I417" s="8">
        <v>1</v>
      </c>
      <c r="J417" s="8">
        <v>0</v>
      </c>
      <c r="K417" s="8">
        <f>+VLOOKUP(L417,caseMaterial!$A$2:$B$15,2,0)</f>
        <v>6</v>
      </c>
      <c r="L417" s="8" t="s">
        <v>198</v>
      </c>
      <c r="M417" s="8" t="e">
        <f>VLOOKUP(N417,strapMaterial!$A$2:$B$14,2,FALSE)</f>
        <v>#N/A</v>
      </c>
      <c r="N417" s="8" t="s">
        <v>325</v>
      </c>
      <c r="O417" s="8">
        <f>VLOOKUP(P417,movement!$A$2:$B$5,2,FALSE)</f>
        <v>3</v>
      </c>
      <c r="P417" s="8" t="s">
        <v>330</v>
      </c>
      <c r="Q417" s="8" t="e">
        <f>VLOOKUP(R417,waterResistance!$A$2:$B$13,2,FALSE)</f>
        <v>#N/A</v>
      </c>
      <c r="R417" s="8" t="s">
        <v>327</v>
      </c>
      <c r="S417" s="21" t="s">
        <v>69</v>
      </c>
      <c r="T417" s="23">
        <v>45115</v>
      </c>
      <c r="U417" s="21">
        <f>VLOOKUP(V417,bandWidth!$A$2:$B$15,2,FALSE)</f>
        <v>4</v>
      </c>
      <c r="V417" s="8">
        <v>18</v>
      </c>
      <c r="W417" s="8" t="e">
        <f>VLOOKUP(X417,dialMaterial!$A$2:$B$5,2,FALSE)</f>
        <v>#N/A</v>
      </c>
      <c r="X417" s="8" t="s">
        <v>319</v>
      </c>
    </row>
    <row r="418" customHeight="1" spans="1:24">
      <c r="A418">
        <f>VLOOKUP(B418,brand!$A$2:$B$38,2,FALSE)</f>
        <v>15</v>
      </c>
      <c r="B418" s="8" t="s">
        <v>78</v>
      </c>
      <c r="C418" s="12" t="s">
        <v>79</v>
      </c>
      <c r="D418" s="20">
        <v>23200</v>
      </c>
      <c r="E418" s="20" t="e">
        <f>VLOOKUP(F418,dialColor!$A$2:$B$9,2,FALSE)</f>
        <v>#N/A</v>
      </c>
      <c r="F418" s="8" t="s">
        <v>328</v>
      </c>
      <c r="G418" s="8">
        <f>VLOOKUP(H418,date!$A$2:$B$31,2,FALSE)</f>
        <v>7</v>
      </c>
      <c r="H418" s="12">
        <v>2001</v>
      </c>
      <c r="I418" s="8">
        <v>1</v>
      </c>
      <c r="J418" s="8">
        <v>1</v>
      </c>
      <c r="K418" s="8">
        <f>+VLOOKUP(L418,caseMaterial!$A$2:$B$15,2,0)</f>
        <v>6</v>
      </c>
      <c r="L418" s="8" t="s">
        <v>198</v>
      </c>
      <c r="M418" s="8" t="e">
        <f>VLOOKUP(N418,strapMaterial!$A$2:$B$14,2,FALSE)</f>
        <v>#N/A</v>
      </c>
      <c r="N418" s="8" t="s">
        <v>325</v>
      </c>
      <c r="O418" s="8">
        <f>VLOOKUP(P418,movement!$A$2:$B$5,2,FALSE)</f>
        <v>1</v>
      </c>
      <c r="P418" s="8" t="s">
        <v>317</v>
      </c>
      <c r="Q418" s="8" t="e">
        <f>VLOOKUP(R418,waterResistance!$A$2:$B$13,2,FALSE)</f>
        <v>#N/A</v>
      </c>
      <c r="R418" s="8" t="s">
        <v>327</v>
      </c>
      <c r="S418" s="21">
        <v>39</v>
      </c>
      <c r="T418" s="21" t="s">
        <v>82</v>
      </c>
      <c r="U418" s="21">
        <f>VLOOKUP(V418,bandWidth!$A$2:$B$15,2,FALSE)</f>
        <v>6</v>
      </c>
      <c r="V418" s="8">
        <v>20</v>
      </c>
      <c r="W418" s="8" t="e">
        <f>VLOOKUP(X418,dialMaterial!$A$2:$B$5,2,FALSE)</f>
        <v>#N/A</v>
      </c>
      <c r="X418" s="8" t="s">
        <v>319</v>
      </c>
    </row>
    <row r="419" customHeight="1" spans="1:24">
      <c r="A419">
        <f>VLOOKUP(B419,brand!$A$2:$B$38,2,FALSE)</f>
        <v>28</v>
      </c>
      <c r="B419" s="8" t="s">
        <v>144</v>
      </c>
      <c r="C419" s="12" t="s">
        <v>145</v>
      </c>
      <c r="D419" s="20">
        <v>6300</v>
      </c>
      <c r="E419" s="20" t="e">
        <f>VLOOKUP(F419,dialColor!$A$2:$B$9,2,FALSE)</f>
        <v>#N/A</v>
      </c>
      <c r="F419" s="8" t="s">
        <v>315</v>
      </c>
      <c r="G419" s="8">
        <f>VLOOKUP(H419,date!$A$2:$B$31,2,FALSE)</f>
        <v>19</v>
      </c>
      <c r="H419" s="12">
        <v>2012</v>
      </c>
      <c r="I419" s="8">
        <v>1</v>
      </c>
      <c r="J419" s="8">
        <v>0</v>
      </c>
      <c r="K419" s="8">
        <f>+VLOOKUP(L419,caseMaterial!$A$2:$B$15,2,0)</f>
        <v>1</v>
      </c>
      <c r="L419" s="8" t="s">
        <v>17</v>
      </c>
      <c r="M419" s="8" t="e">
        <f>VLOOKUP(N419,strapMaterial!$A$2:$B$14,2,FALSE)</f>
        <v>#N/A</v>
      </c>
      <c r="N419" s="8" t="s">
        <v>325</v>
      </c>
      <c r="O419" s="8">
        <f>VLOOKUP(P419,movement!$A$2:$B$5,2,FALSE)</f>
        <v>1</v>
      </c>
      <c r="P419" s="8" t="s">
        <v>317</v>
      </c>
      <c r="Q419" s="8" t="e">
        <f>VLOOKUP(R419,waterResistance!$A$2:$B$13,2,FALSE)</f>
        <v>#N/A</v>
      </c>
      <c r="R419" s="8" t="s">
        <v>335</v>
      </c>
      <c r="S419" s="21">
        <v>44</v>
      </c>
      <c r="T419" s="21" t="s">
        <v>268</v>
      </c>
      <c r="U419" s="21">
        <f>VLOOKUP(V419,bandWidth!$A$2:$B$15,2,FALSE)</f>
        <v>9</v>
      </c>
      <c r="V419" s="8">
        <v>22</v>
      </c>
      <c r="W419" s="8" t="e">
        <f>VLOOKUP(X419,dialMaterial!$A$2:$B$5,2,FALSE)</f>
        <v>#N/A</v>
      </c>
      <c r="X419" s="8" t="s">
        <v>319</v>
      </c>
    </row>
    <row r="420" customHeight="1" spans="1:24">
      <c r="A420">
        <f>VLOOKUP(B420,brand!$A$2:$B$38,2,FALSE)</f>
        <v>23</v>
      </c>
      <c r="B420" s="8" t="s">
        <v>129</v>
      </c>
      <c r="C420" s="12" t="s">
        <v>130</v>
      </c>
      <c r="D420" s="20">
        <v>5600</v>
      </c>
      <c r="E420" s="20" t="e">
        <f>VLOOKUP(F420,dialColor!$A$2:$B$9,2,FALSE)</f>
        <v>#N/A</v>
      </c>
      <c r="F420" s="8" t="s">
        <v>324</v>
      </c>
      <c r="G420" s="8">
        <f>VLOOKUP(H420,date!$A$2:$B$31,2,FALSE)</f>
        <v>16</v>
      </c>
      <c r="H420" s="12">
        <v>2010</v>
      </c>
      <c r="I420" s="8">
        <v>1</v>
      </c>
      <c r="J420" s="8">
        <v>0</v>
      </c>
      <c r="K420" s="8">
        <f>+VLOOKUP(L420,caseMaterial!$A$2:$B$15,2,0)</f>
        <v>1</v>
      </c>
      <c r="L420" s="8" t="s">
        <v>17</v>
      </c>
      <c r="M420" s="8" t="e">
        <f>VLOOKUP(N420,strapMaterial!$A$2:$B$14,2,FALSE)</f>
        <v>#N/A</v>
      </c>
      <c r="N420" s="8" t="s">
        <v>325</v>
      </c>
      <c r="O420" s="8">
        <f>VLOOKUP(P420,movement!$A$2:$B$5,2,FALSE)</f>
        <v>1</v>
      </c>
      <c r="P420" s="8" t="s">
        <v>317</v>
      </c>
      <c r="Q420" s="8" t="e">
        <f>VLOOKUP(R420,waterResistance!$A$2:$B$13,2,FALSE)</f>
        <v>#N/A</v>
      </c>
      <c r="R420" s="8" t="s">
        <v>326</v>
      </c>
      <c r="S420" s="21">
        <v>38</v>
      </c>
      <c r="T420" s="21" t="s">
        <v>245</v>
      </c>
      <c r="U420" s="21">
        <f>VLOOKUP(V420,bandWidth!$A$2:$B$15,2,FALSE)</f>
        <v>6</v>
      </c>
      <c r="V420" s="8">
        <v>20</v>
      </c>
      <c r="W420" s="8" t="e">
        <f>VLOOKUP(X420,dialMaterial!$A$2:$B$5,2,FALSE)</f>
        <v>#N/A</v>
      </c>
      <c r="X420" s="8" t="s">
        <v>319</v>
      </c>
    </row>
    <row r="421" customHeight="1" spans="1:24">
      <c r="A421">
        <f>VLOOKUP(B421,brand!$A$2:$B$38,2,FALSE)</f>
        <v>18</v>
      </c>
      <c r="B421" s="8" t="s">
        <v>98</v>
      </c>
      <c r="C421" s="12" t="s">
        <v>169</v>
      </c>
      <c r="D421" s="20">
        <v>6900</v>
      </c>
      <c r="E421" s="20" t="e">
        <f>VLOOKUP(F421,dialColor!$A$2:$B$9,2,FALSE)</f>
        <v>#N/A</v>
      </c>
      <c r="F421" s="8" t="s">
        <v>315</v>
      </c>
      <c r="G421" s="8">
        <f>VLOOKUP(H421,date!$A$2:$B$31,2,FALSE)</f>
        <v>1</v>
      </c>
      <c r="H421" s="12">
        <v>1995</v>
      </c>
      <c r="I421" s="8">
        <v>0</v>
      </c>
      <c r="J421" s="8">
        <v>1</v>
      </c>
      <c r="K421" s="8">
        <f>+VLOOKUP(L421,caseMaterial!$A$2:$B$15,2,0)</f>
        <v>2</v>
      </c>
      <c r="L421" s="8" t="s">
        <v>25</v>
      </c>
      <c r="M421" s="8" t="e">
        <f>VLOOKUP(N421,strapMaterial!$A$2:$B$14,2,FALSE)</f>
        <v>#N/A</v>
      </c>
      <c r="N421" s="8" t="s">
        <v>325</v>
      </c>
      <c r="O421" s="8">
        <f>VLOOKUP(P421,movement!$A$2:$B$5,2,FALSE)</f>
        <v>3</v>
      </c>
      <c r="P421" s="8" t="s">
        <v>330</v>
      </c>
      <c r="Q421" s="8" t="e">
        <f>VLOOKUP(R421,waterResistance!$A$2:$B$13,2,FALSE)</f>
        <v>#N/A</v>
      </c>
      <c r="R421" s="8" t="s">
        <v>326</v>
      </c>
      <c r="S421" s="21">
        <v>44</v>
      </c>
      <c r="T421" s="21" t="s">
        <v>164</v>
      </c>
      <c r="U421" s="21">
        <f>VLOOKUP(V421,bandWidth!$A$2:$B$15,2,FALSE)</f>
        <v>11</v>
      </c>
      <c r="V421" s="8">
        <v>24</v>
      </c>
      <c r="W421" s="8" t="e">
        <f>VLOOKUP(X421,dialMaterial!$A$2:$B$5,2,FALSE)</f>
        <v>#N/A</v>
      </c>
      <c r="X421" s="8" t="s">
        <v>319</v>
      </c>
    </row>
    <row r="422" customHeight="1" spans="1:24">
      <c r="A422">
        <f>VLOOKUP(B422,brand!$A$2:$B$38,2,FALSE)</f>
        <v>1</v>
      </c>
      <c r="B422" s="8" t="s">
        <v>14</v>
      </c>
      <c r="C422" s="12" t="s">
        <v>262</v>
      </c>
      <c r="D422" s="20">
        <v>13500</v>
      </c>
      <c r="E422" s="20" t="e">
        <f>VLOOKUP(F422,dialColor!$A$2:$B$9,2,FALSE)</f>
        <v>#N/A</v>
      </c>
      <c r="F422" s="8" t="s">
        <v>324</v>
      </c>
      <c r="G422" s="8">
        <f>VLOOKUP(H422,date!$A$2:$B$31,2,FALSE)</f>
        <v>10</v>
      </c>
      <c r="H422" s="12">
        <v>2004</v>
      </c>
      <c r="I422" s="8">
        <v>0</v>
      </c>
      <c r="J422" s="8">
        <v>1</v>
      </c>
      <c r="K422" s="8">
        <f>+VLOOKUP(L422,caseMaterial!$A$2:$B$15,2,0)</f>
        <v>1</v>
      </c>
      <c r="L422" s="8" t="s">
        <v>17</v>
      </c>
      <c r="M422" s="8" t="e">
        <f>VLOOKUP(N422,strapMaterial!$A$2:$B$14,2,FALSE)</f>
        <v>#N/A</v>
      </c>
      <c r="N422" s="8" t="s">
        <v>316</v>
      </c>
      <c r="O422" s="8">
        <f>VLOOKUP(P422,movement!$A$2:$B$5,2,FALSE)</f>
        <v>1</v>
      </c>
      <c r="P422" s="8" t="s">
        <v>317</v>
      </c>
      <c r="Q422" s="8" t="e">
        <f>VLOOKUP(R422,waterResistance!$A$2:$B$13,2,FALSE)</f>
        <v>#N/A</v>
      </c>
      <c r="R422" s="8" t="s">
        <v>326</v>
      </c>
      <c r="S422" s="21">
        <v>40</v>
      </c>
      <c r="T422" s="23">
        <v>45264</v>
      </c>
      <c r="U422" s="21">
        <f>VLOOKUP(V422,bandWidth!$A$2:$B$15,2,FALSE)</f>
        <v>6</v>
      </c>
      <c r="V422" s="8">
        <v>20</v>
      </c>
      <c r="W422" s="8" t="e">
        <f>VLOOKUP(X422,dialMaterial!$A$2:$B$5,2,FALSE)</f>
        <v>#N/A</v>
      </c>
      <c r="X422" s="8" t="s">
        <v>319</v>
      </c>
    </row>
    <row r="423" customHeight="1" spans="1:24">
      <c r="A423">
        <f>VLOOKUP(B423,brand!$A$2:$B$38,2,FALSE)</f>
        <v>2</v>
      </c>
      <c r="B423" s="8" t="s">
        <v>22</v>
      </c>
      <c r="C423" s="12" t="s">
        <v>91</v>
      </c>
      <c r="D423" s="20">
        <v>4500</v>
      </c>
      <c r="E423" s="20" t="e">
        <f>VLOOKUP(F423,dialColor!$A$2:$B$9,2,FALSE)</f>
        <v>#N/A</v>
      </c>
      <c r="F423" s="8" t="s">
        <v>315</v>
      </c>
      <c r="G423" s="8">
        <f>VLOOKUP(H423,date!$A$2:$B$31,2,FALSE)</f>
        <v>21</v>
      </c>
      <c r="H423" s="12">
        <v>2014</v>
      </c>
      <c r="I423" s="8">
        <v>0</v>
      </c>
      <c r="J423" s="8">
        <v>0</v>
      </c>
      <c r="K423" s="8">
        <f>+VLOOKUP(L423,caseMaterial!$A$2:$B$15,2,0)</f>
        <v>1</v>
      </c>
      <c r="L423" s="8" t="s">
        <v>17</v>
      </c>
      <c r="M423" s="8" t="e">
        <f>VLOOKUP(N423,strapMaterial!$A$2:$B$14,2,FALSE)</f>
        <v>#N/A</v>
      </c>
      <c r="N423" s="8" t="s">
        <v>316</v>
      </c>
      <c r="O423" s="8">
        <f>VLOOKUP(P423,movement!$A$2:$B$5,2,FALSE)</f>
        <v>3</v>
      </c>
      <c r="P423" s="8" t="s">
        <v>330</v>
      </c>
      <c r="Q423" s="8" t="e">
        <f>VLOOKUP(R423,waterResistance!$A$2:$B$13,2,FALSE)</f>
        <v>#N/A</v>
      </c>
      <c r="R423" s="8" t="s">
        <v>335</v>
      </c>
      <c r="S423" s="21">
        <v>42</v>
      </c>
      <c r="T423" s="21" t="s">
        <v>120</v>
      </c>
      <c r="U423" s="21">
        <f>VLOOKUP(V423,bandWidth!$A$2:$B$15,2,FALSE)</f>
        <v>6</v>
      </c>
      <c r="V423" s="8">
        <v>20</v>
      </c>
      <c r="W423" s="8">
        <f>VLOOKUP(X423,dialMaterial!$A$2:$B$5,2,FALSE)</f>
        <v>2</v>
      </c>
      <c r="X423" s="8" t="s">
        <v>121</v>
      </c>
    </row>
    <row r="424" customHeight="1" spans="1:24">
      <c r="A424">
        <f>VLOOKUP(B424,brand!$A$2:$B$38,2,FALSE)</f>
        <v>5</v>
      </c>
      <c r="B424" s="8" t="s">
        <v>41</v>
      </c>
      <c r="C424" s="12" t="s">
        <v>189</v>
      </c>
      <c r="D424" s="20">
        <v>6600</v>
      </c>
      <c r="E424" s="20" t="e">
        <f>VLOOKUP(F424,dialColor!$A$2:$B$9,2,FALSE)</f>
        <v>#N/A</v>
      </c>
      <c r="F424" s="8" t="s">
        <v>328</v>
      </c>
      <c r="G424" s="8">
        <f>VLOOKUP(H424,date!$A$2:$B$31,2,FALSE)</f>
        <v>6</v>
      </c>
      <c r="H424" s="12">
        <v>2000</v>
      </c>
      <c r="I424" s="8">
        <v>0</v>
      </c>
      <c r="J424" s="8">
        <v>0</v>
      </c>
      <c r="K424" s="8">
        <f>+VLOOKUP(L424,caseMaterial!$A$2:$B$15,2,0)</f>
        <v>1</v>
      </c>
      <c r="L424" s="8" t="s">
        <v>17</v>
      </c>
      <c r="M424" s="8" t="e">
        <f>VLOOKUP(N424,strapMaterial!$A$2:$B$14,2,FALSE)</f>
        <v>#N/A</v>
      </c>
      <c r="N424" s="8" t="s">
        <v>325</v>
      </c>
      <c r="O424" s="8">
        <f>VLOOKUP(P424,movement!$A$2:$B$5,2,FALSE)</f>
        <v>1</v>
      </c>
      <c r="P424" s="8" t="s">
        <v>317</v>
      </c>
      <c r="Q424" s="8" t="e">
        <f>VLOOKUP(R424,waterResistance!$A$2:$B$13,2,FALSE)</f>
        <v>#N/A</v>
      </c>
      <c r="R424" s="8" t="s">
        <v>326</v>
      </c>
      <c r="S424" s="21" t="s">
        <v>190</v>
      </c>
      <c r="T424" s="22">
        <v>45177</v>
      </c>
      <c r="U424" s="21">
        <f>VLOOKUP(V424,bandWidth!$A$2:$B$15,2,FALSE)</f>
        <v>6</v>
      </c>
      <c r="V424" s="8">
        <v>20</v>
      </c>
      <c r="W424" s="8" t="e">
        <f>VLOOKUP(X424,dialMaterial!$A$2:$B$5,2,FALSE)</f>
        <v>#N/A</v>
      </c>
      <c r="X424" s="8" t="s">
        <v>319</v>
      </c>
    </row>
    <row r="425" customHeight="1" spans="1:24">
      <c r="A425">
        <f>VLOOKUP(B425,brand!$A$2:$B$38,2,FALSE)</f>
        <v>4</v>
      </c>
      <c r="B425" s="8" t="s">
        <v>36</v>
      </c>
      <c r="C425" s="12" t="s">
        <v>186</v>
      </c>
      <c r="D425" s="20">
        <v>4400</v>
      </c>
      <c r="E425" s="20" t="e">
        <f>VLOOKUP(F425,dialColor!$A$2:$B$9,2,FALSE)</f>
        <v>#N/A</v>
      </c>
      <c r="F425" s="8" t="s">
        <v>315</v>
      </c>
      <c r="G425" s="8">
        <f>VLOOKUP(H425,date!$A$2:$B$31,2,FALSE)</f>
        <v>9</v>
      </c>
      <c r="H425" s="12">
        <v>2003</v>
      </c>
      <c r="I425" s="8">
        <v>0</v>
      </c>
      <c r="J425" s="8">
        <v>1</v>
      </c>
      <c r="K425" s="8">
        <f>+VLOOKUP(L425,caseMaterial!$A$2:$B$15,2,0)</f>
        <v>1</v>
      </c>
      <c r="L425" s="8" t="s">
        <v>17</v>
      </c>
      <c r="M425" s="8" t="e">
        <f>VLOOKUP(N425,strapMaterial!$A$2:$B$14,2,FALSE)</f>
        <v>#N/A</v>
      </c>
      <c r="N425" s="8" t="s">
        <v>325</v>
      </c>
      <c r="O425" s="8">
        <f>VLOOKUP(P425,movement!$A$2:$B$5,2,FALSE)</f>
        <v>1</v>
      </c>
      <c r="P425" s="8" t="s">
        <v>317</v>
      </c>
      <c r="Q425" s="8" t="e">
        <f>VLOOKUP(R425,waterResistance!$A$2:$B$13,2,FALSE)</f>
        <v>#N/A</v>
      </c>
      <c r="R425" s="8" t="s">
        <v>331</v>
      </c>
      <c r="S425" s="21">
        <v>42</v>
      </c>
      <c r="T425" s="21" t="s">
        <v>187</v>
      </c>
      <c r="U425" s="21">
        <f>VLOOKUP(V425,bandWidth!$A$2:$B$15,2,FALSE)</f>
        <v>6</v>
      </c>
      <c r="V425" s="8">
        <v>20</v>
      </c>
      <c r="W425" s="8" t="e">
        <f>VLOOKUP(X425,dialMaterial!$A$2:$B$5,2,FALSE)</f>
        <v>#N/A</v>
      </c>
      <c r="X425" s="8" t="s">
        <v>319</v>
      </c>
    </row>
    <row r="426" customHeight="1" spans="1:24">
      <c r="A426">
        <f>VLOOKUP(B426,brand!$A$2:$B$38,2,FALSE)</f>
        <v>3</v>
      </c>
      <c r="B426" s="8" t="s">
        <v>31</v>
      </c>
      <c r="C426" s="12" t="s">
        <v>233</v>
      </c>
      <c r="D426" s="20">
        <v>2800</v>
      </c>
      <c r="E426" s="20" t="e">
        <f>VLOOKUP(F426,dialColor!$A$2:$B$9,2,FALSE)</f>
        <v>#N/A</v>
      </c>
      <c r="F426" s="8" t="s">
        <v>337</v>
      </c>
      <c r="G426" s="8">
        <f>VLOOKUP(H426,date!$A$2:$B$31,2,FALSE)</f>
        <v>2</v>
      </c>
      <c r="H426" s="12">
        <v>1996</v>
      </c>
      <c r="I426" s="8">
        <v>1</v>
      </c>
      <c r="J426" s="8">
        <v>0</v>
      </c>
      <c r="K426" s="8">
        <f>+VLOOKUP(L426,caseMaterial!$A$2:$B$15,2,0)</f>
        <v>1</v>
      </c>
      <c r="L426" s="8" t="s">
        <v>17</v>
      </c>
      <c r="M426" s="8" t="e">
        <f>VLOOKUP(N426,strapMaterial!$A$2:$B$14,2,FALSE)</f>
        <v>#N/A</v>
      </c>
      <c r="N426" s="8" t="s">
        <v>316</v>
      </c>
      <c r="O426" s="8">
        <f>VLOOKUP(P426,movement!$A$2:$B$5,2,FALSE)</f>
        <v>1</v>
      </c>
      <c r="P426" s="8" t="s">
        <v>317</v>
      </c>
      <c r="Q426" s="8" t="e">
        <f>VLOOKUP(R426,waterResistance!$A$2:$B$13,2,FALSE)</f>
        <v>#N/A</v>
      </c>
      <c r="R426" s="8" t="s">
        <v>318</v>
      </c>
      <c r="S426" s="21">
        <v>41</v>
      </c>
      <c r="T426" s="21">
        <v>12</v>
      </c>
      <c r="U426" s="21">
        <f>VLOOKUP(V426,bandWidth!$A$2:$B$15,2,FALSE)</f>
        <v>6</v>
      </c>
      <c r="V426" s="8">
        <v>20</v>
      </c>
      <c r="W426" s="8" t="e">
        <f>VLOOKUP(X426,dialMaterial!$A$2:$B$5,2,FALSE)</f>
        <v>#N/A</v>
      </c>
      <c r="X426" s="8" t="s">
        <v>319</v>
      </c>
    </row>
    <row r="427" customHeight="1" spans="1:24">
      <c r="A427">
        <f>VLOOKUP(B427,brand!$A$2:$B$38,2,FALSE)</f>
        <v>6</v>
      </c>
      <c r="B427" s="8" t="s">
        <v>46</v>
      </c>
      <c r="C427" s="12" t="s">
        <v>109</v>
      </c>
      <c r="D427" s="20">
        <v>6300</v>
      </c>
      <c r="E427" s="20" t="e">
        <f>VLOOKUP(F427,dialColor!$A$2:$B$9,2,FALSE)</f>
        <v>#N/A</v>
      </c>
      <c r="F427" s="8" t="s">
        <v>328</v>
      </c>
      <c r="G427" s="8">
        <f>VLOOKUP(H427,date!$A$2:$B$31,2,FALSE)</f>
        <v>22</v>
      </c>
      <c r="H427" s="12">
        <v>2015</v>
      </c>
      <c r="I427" s="8">
        <v>0</v>
      </c>
      <c r="J427" s="8">
        <v>0</v>
      </c>
      <c r="K427" s="8">
        <f>+VLOOKUP(L427,caseMaterial!$A$2:$B$15,2,0)</f>
        <v>1</v>
      </c>
      <c r="L427" s="8" t="s">
        <v>17</v>
      </c>
      <c r="M427" s="8" t="e">
        <f>VLOOKUP(N427,strapMaterial!$A$2:$B$14,2,FALSE)</f>
        <v>#N/A</v>
      </c>
      <c r="N427" s="8" t="s">
        <v>325</v>
      </c>
      <c r="O427" s="8">
        <f>VLOOKUP(P427,movement!$A$2:$B$5,2,FALSE)</f>
        <v>1</v>
      </c>
      <c r="P427" s="8" t="s">
        <v>317</v>
      </c>
      <c r="Q427" s="8" t="e">
        <f>VLOOKUP(R427,waterResistance!$A$2:$B$13,2,FALSE)</f>
        <v>#N/A</v>
      </c>
      <c r="R427" s="8" t="s">
        <v>335</v>
      </c>
      <c r="S427" s="21">
        <v>40</v>
      </c>
      <c r="T427" s="21" t="s">
        <v>215</v>
      </c>
      <c r="U427" s="21">
        <f>VLOOKUP(V427,bandWidth!$A$2:$B$15,2,FALSE)</f>
        <v>6</v>
      </c>
      <c r="V427" s="8">
        <v>20</v>
      </c>
      <c r="W427" s="8" t="e">
        <f>VLOOKUP(X427,dialMaterial!$A$2:$B$5,2,FALSE)</f>
        <v>#N/A</v>
      </c>
      <c r="X427" s="8" t="s">
        <v>319</v>
      </c>
    </row>
    <row r="428" customHeight="1" spans="1:24">
      <c r="A428">
        <f>VLOOKUP(B428,brand!$A$2:$B$38,2,FALSE)</f>
        <v>32</v>
      </c>
      <c r="B428" s="8" t="s">
        <v>154</v>
      </c>
      <c r="C428" s="12" t="s">
        <v>214</v>
      </c>
      <c r="D428" s="20">
        <v>22900</v>
      </c>
      <c r="E428" s="20" t="e">
        <f>VLOOKUP(F428,dialColor!$A$2:$B$9,2,FALSE)</f>
        <v>#N/A</v>
      </c>
      <c r="F428" s="8" t="s">
        <v>324</v>
      </c>
      <c r="G428" s="8">
        <f>VLOOKUP(H428,date!$A$2:$B$31,2,FALSE)</f>
        <v>20</v>
      </c>
      <c r="H428" s="12">
        <v>2013</v>
      </c>
      <c r="I428" s="8">
        <v>0</v>
      </c>
      <c r="J428" s="8">
        <v>0</v>
      </c>
      <c r="K428" s="8">
        <f>+VLOOKUP(L428,caseMaterial!$A$2:$B$15,2,0)</f>
        <v>5</v>
      </c>
      <c r="L428" s="8" t="s">
        <v>132</v>
      </c>
      <c r="M428" s="8" t="e">
        <f>VLOOKUP(N428,strapMaterial!$A$2:$B$14,2,FALSE)</f>
        <v>#N/A</v>
      </c>
      <c r="N428" s="8" t="s">
        <v>325</v>
      </c>
      <c r="O428" s="8">
        <f>VLOOKUP(P428,movement!$A$2:$B$5,2,FALSE)</f>
        <v>3</v>
      </c>
      <c r="P428" s="8" t="s">
        <v>330</v>
      </c>
      <c r="Q428" s="8" t="e">
        <f>VLOOKUP(R428,waterResistance!$A$2:$B$13,2,FALSE)</f>
        <v>#N/A</v>
      </c>
      <c r="R428" s="8" t="s">
        <v>327</v>
      </c>
      <c r="S428" s="21">
        <v>38</v>
      </c>
      <c r="T428" s="21" t="s">
        <v>292</v>
      </c>
      <c r="U428" s="21">
        <f>VLOOKUP(V428,bandWidth!$A$2:$B$15,2,FALSE)</f>
        <v>5</v>
      </c>
      <c r="V428" s="8">
        <v>19</v>
      </c>
      <c r="W428" s="8" t="e">
        <f>VLOOKUP(X428,dialMaterial!$A$2:$B$5,2,FALSE)</f>
        <v>#N/A</v>
      </c>
      <c r="X428" s="8" t="s">
        <v>319</v>
      </c>
    </row>
    <row r="429" customHeight="1" spans="1:24">
      <c r="A429">
        <f>VLOOKUP(B429,brand!$A$2:$B$38,2,FALSE)</f>
        <v>16</v>
      </c>
      <c r="B429" s="8" t="s">
        <v>83</v>
      </c>
      <c r="C429" s="12" t="s">
        <v>84</v>
      </c>
      <c r="D429" s="20">
        <v>22500</v>
      </c>
      <c r="E429" s="20" t="e">
        <f>VLOOKUP(F429,dialColor!$A$2:$B$9,2,FALSE)</f>
        <v>#N/A</v>
      </c>
      <c r="F429" s="8" t="s">
        <v>315</v>
      </c>
      <c r="G429" s="8">
        <f>VLOOKUP(H429,date!$A$2:$B$31,2,FALSE)</f>
        <v>6</v>
      </c>
      <c r="H429" s="12">
        <v>2000</v>
      </c>
      <c r="I429" s="8">
        <v>0</v>
      </c>
      <c r="J429" s="8">
        <v>0</v>
      </c>
      <c r="K429" s="8">
        <f>+VLOOKUP(L429,caseMaterial!$A$2:$B$15,2,0)</f>
        <v>1</v>
      </c>
      <c r="L429" s="8" t="s">
        <v>17</v>
      </c>
      <c r="M429" s="8" t="e">
        <f>VLOOKUP(N429,strapMaterial!$A$2:$B$14,2,FALSE)</f>
        <v>#N/A</v>
      </c>
      <c r="N429" s="8" t="s">
        <v>316</v>
      </c>
      <c r="O429" s="8">
        <f>VLOOKUP(P429,movement!$A$2:$B$5,2,FALSE)</f>
        <v>1</v>
      </c>
      <c r="P429" s="8" t="s">
        <v>317</v>
      </c>
      <c r="Q429" s="8" t="e">
        <f>VLOOKUP(R429,waterResistance!$A$2:$B$13,2,FALSE)</f>
        <v>#N/A</v>
      </c>
      <c r="R429" s="8" t="s">
        <v>335</v>
      </c>
      <c r="S429" s="21">
        <v>41</v>
      </c>
      <c r="T429" s="23">
        <v>45177</v>
      </c>
      <c r="U429" s="21">
        <f>VLOOKUP(V429,bandWidth!$A$2:$B$15,2,FALSE)</f>
        <v>6</v>
      </c>
      <c r="V429" s="8">
        <v>20</v>
      </c>
      <c r="W429" s="8" t="e">
        <f>VLOOKUP(X429,dialMaterial!$A$2:$B$5,2,FALSE)</f>
        <v>#N/A</v>
      </c>
      <c r="X429" s="8" t="s">
        <v>319</v>
      </c>
    </row>
    <row r="430" customHeight="1" spans="1:24">
      <c r="A430">
        <f>VLOOKUP(B430,brand!$A$2:$B$38,2,FALSE)</f>
        <v>23</v>
      </c>
      <c r="B430" s="8" t="s">
        <v>129</v>
      </c>
      <c r="C430" s="12" t="s">
        <v>130</v>
      </c>
      <c r="D430" s="20">
        <v>6900</v>
      </c>
      <c r="E430" s="20" t="e">
        <f>VLOOKUP(F430,dialColor!$A$2:$B$9,2,FALSE)</f>
        <v>#N/A</v>
      </c>
      <c r="F430" s="8" t="s">
        <v>337</v>
      </c>
      <c r="G430" s="8">
        <f>VLOOKUP(H430,date!$A$2:$B$31,2,FALSE)</f>
        <v>5</v>
      </c>
      <c r="H430" s="12">
        <v>1999</v>
      </c>
      <c r="I430" s="8">
        <v>0</v>
      </c>
      <c r="J430" s="8">
        <v>0</v>
      </c>
      <c r="K430" s="8">
        <f>+VLOOKUP(L430,caseMaterial!$A$2:$B$15,2,0)</f>
        <v>1</v>
      </c>
      <c r="L430" s="8" t="s">
        <v>17</v>
      </c>
      <c r="M430" s="8" t="e">
        <f>VLOOKUP(N430,strapMaterial!$A$2:$B$14,2,FALSE)</f>
        <v>#N/A</v>
      </c>
      <c r="N430" s="8" t="s">
        <v>316</v>
      </c>
      <c r="O430" s="8">
        <f>VLOOKUP(P430,movement!$A$2:$B$5,2,FALSE)</f>
        <v>1</v>
      </c>
      <c r="P430" s="8" t="s">
        <v>317</v>
      </c>
      <c r="Q430" s="8" t="e">
        <f>VLOOKUP(R430,waterResistance!$A$2:$B$13,2,FALSE)</f>
        <v>#N/A</v>
      </c>
      <c r="R430" s="8" t="s">
        <v>326</v>
      </c>
      <c r="S430" s="21">
        <v>42</v>
      </c>
      <c r="T430" s="21" t="s">
        <v>131</v>
      </c>
      <c r="U430" s="21">
        <f>VLOOKUP(V430,bandWidth!$A$2:$B$15,2,FALSE)</f>
        <v>6</v>
      </c>
      <c r="V430" s="8">
        <v>20</v>
      </c>
      <c r="W430" s="8" t="e">
        <f>VLOOKUP(X430,dialMaterial!$A$2:$B$5,2,FALSE)</f>
        <v>#N/A</v>
      </c>
      <c r="X430" s="8" t="s">
        <v>319</v>
      </c>
    </row>
    <row r="431" customHeight="1" spans="1:24">
      <c r="A431">
        <f>VLOOKUP(B431,brand!$A$2:$B$38,2,FALSE)</f>
        <v>17</v>
      </c>
      <c r="B431" s="8" t="s">
        <v>87</v>
      </c>
      <c r="C431" s="12" t="s">
        <v>88</v>
      </c>
      <c r="D431" s="20">
        <v>20200</v>
      </c>
      <c r="E431" s="20" t="e">
        <f>VLOOKUP(F431,dialColor!$A$2:$B$9,2,FALSE)</f>
        <v>#N/A</v>
      </c>
      <c r="F431" s="8" t="s">
        <v>315</v>
      </c>
      <c r="G431" s="8">
        <f>VLOOKUP(H431,date!$A$2:$B$31,2,FALSE)</f>
        <v>2</v>
      </c>
      <c r="H431" s="12">
        <v>1996</v>
      </c>
      <c r="I431" s="8">
        <v>1</v>
      </c>
      <c r="J431" s="8">
        <v>1</v>
      </c>
      <c r="K431" s="8">
        <f>+VLOOKUP(L431,caseMaterial!$A$2:$B$15,2,0)</f>
        <v>1</v>
      </c>
      <c r="L431" s="8" t="s">
        <v>17</v>
      </c>
      <c r="M431" s="8" t="e">
        <f>VLOOKUP(N431,strapMaterial!$A$2:$B$14,2,FALSE)</f>
        <v>#N/A</v>
      </c>
      <c r="N431" s="8" t="s">
        <v>316</v>
      </c>
      <c r="O431" s="8">
        <f>VLOOKUP(P431,movement!$A$2:$B$5,2,FALSE)</f>
        <v>1</v>
      </c>
      <c r="P431" s="8" t="s">
        <v>317</v>
      </c>
      <c r="Q431" s="8" t="e">
        <f>VLOOKUP(R431,waterResistance!$A$2:$B$13,2,FALSE)</f>
        <v>#N/A</v>
      </c>
      <c r="R431" s="8" t="s">
        <v>336</v>
      </c>
      <c r="S431" s="21">
        <v>41</v>
      </c>
      <c r="T431" s="21">
        <v>11</v>
      </c>
      <c r="U431" s="21">
        <f>VLOOKUP(V431,bandWidth!$A$2:$B$15,2,FALSE)</f>
        <v>6</v>
      </c>
      <c r="V431" s="8">
        <v>20</v>
      </c>
      <c r="W431" s="8" t="e">
        <f>VLOOKUP(X431,dialMaterial!$A$2:$B$5,2,FALSE)</f>
        <v>#N/A</v>
      </c>
      <c r="X431" s="8" t="s">
        <v>319</v>
      </c>
    </row>
    <row r="432" customHeight="1" spans="1:24">
      <c r="A432">
        <f>VLOOKUP(B432,brand!$A$2:$B$38,2,FALSE)</f>
        <v>20</v>
      </c>
      <c r="B432" s="8" t="s">
        <v>105</v>
      </c>
      <c r="C432" s="12" t="s">
        <v>122</v>
      </c>
      <c r="D432" s="20">
        <v>7600</v>
      </c>
      <c r="E432" s="20" t="e">
        <f>VLOOKUP(F432,dialColor!$A$2:$B$9,2,FALSE)</f>
        <v>#N/A</v>
      </c>
      <c r="F432" s="8" t="s">
        <v>328</v>
      </c>
      <c r="G432" s="8">
        <f>VLOOKUP(H432,date!$A$2:$B$31,2,FALSE)</f>
        <v>8</v>
      </c>
      <c r="H432" s="12">
        <v>2002</v>
      </c>
      <c r="I432" s="8">
        <v>0</v>
      </c>
      <c r="J432" s="8">
        <v>0</v>
      </c>
      <c r="K432" s="8">
        <f>+VLOOKUP(L432,caseMaterial!$A$2:$B$15,2,0)</f>
        <v>1</v>
      </c>
      <c r="L432" s="8" t="s">
        <v>17</v>
      </c>
      <c r="M432" s="8" t="e">
        <f>VLOOKUP(N432,strapMaterial!$A$2:$B$14,2,FALSE)</f>
        <v>#N/A</v>
      </c>
      <c r="N432" s="8" t="s">
        <v>325</v>
      </c>
      <c r="O432" s="8">
        <f>VLOOKUP(P432,movement!$A$2:$B$5,2,FALSE)</f>
        <v>1</v>
      </c>
      <c r="P432" s="8" t="s">
        <v>317</v>
      </c>
      <c r="Q432" s="8" t="e">
        <f>VLOOKUP(R432,waterResistance!$A$2:$B$13,2,FALSE)</f>
        <v>#N/A</v>
      </c>
      <c r="R432" s="8" t="s">
        <v>327</v>
      </c>
      <c r="S432" s="21" t="s">
        <v>124</v>
      </c>
      <c r="T432" s="23">
        <v>45266</v>
      </c>
      <c r="U432" s="21">
        <f>VLOOKUP(V432,bandWidth!$A$2:$B$15,2,FALSE)</f>
        <v>6</v>
      </c>
      <c r="V432" s="8">
        <v>20</v>
      </c>
      <c r="W432" s="8" t="e">
        <f>VLOOKUP(X432,dialMaterial!$A$2:$B$5,2,FALSE)</f>
        <v>#N/A</v>
      </c>
      <c r="X432" s="8" t="s">
        <v>319</v>
      </c>
    </row>
    <row r="433" customHeight="1" spans="1:24">
      <c r="A433">
        <f>VLOOKUP(B433,brand!$A$2:$B$38,2,FALSE)</f>
        <v>18</v>
      </c>
      <c r="B433" s="8" t="s">
        <v>98</v>
      </c>
      <c r="C433" s="12" t="s">
        <v>163</v>
      </c>
      <c r="D433" s="20">
        <v>6500</v>
      </c>
      <c r="E433" s="20" t="e">
        <f>VLOOKUP(F433,dialColor!$A$2:$B$9,2,FALSE)</f>
        <v>#N/A</v>
      </c>
      <c r="F433" s="8" t="s">
        <v>315</v>
      </c>
      <c r="G433" s="8">
        <f>VLOOKUP(H433,date!$A$2:$B$31,2,FALSE)</f>
        <v>16</v>
      </c>
      <c r="H433" s="12">
        <v>2010</v>
      </c>
      <c r="I433" s="8">
        <v>0</v>
      </c>
      <c r="J433" s="8">
        <v>1</v>
      </c>
      <c r="K433" s="8">
        <f>+VLOOKUP(L433,caseMaterial!$A$2:$B$15,2,0)</f>
        <v>1</v>
      </c>
      <c r="L433" s="8" t="s">
        <v>17</v>
      </c>
      <c r="M433" s="8" t="e">
        <f>VLOOKUP(N433,strapMaterial!$A$2:$B$14,2,FALSE)</f>
        <v>#N/A</v>
      </c>
      <c r="N433" s="8" t="s">
        <v>325</v>
      </c>
      <c r="O433" s="8">
        <f>VLOOKUP(P433,movement!$A$2:$B$5,2,FALSE)</f>
        <v>1</v>
      </c>
      <c r="P433" s="8" t="s">
        <v>317</v>
      </c>
      <c r="Q433" s="8" t="e">
        <f>VLOOKUP(R433,waterResistance!$A$2:$B$13,2,FALSE)</f>
        <v>#N/A</v>
      </c>
      <c r="R433" s="8" t="s">
        <v>318</v>
      </c>
      <c r="S433" s="21">
        <v>44</v>
      </c>
      <c r="T433" s="21" t="s">
        <v>170</v>
      </c>
      <c r="U433" s="21">
        <f>VLOOKUP(V433,bandWidth!$A$2:$B$15,2,FALSE)</f>
        <v>11</v>
      </c>
      <c r="V433" s="8">
        <v>24</v>
      </c>
      <c r="W433" s="8" t="e">
        <f>VLOOKUP(X433,dialMaterial!$A$2:$B$5,2,FALSE)</f>
        <v>#N/A</v>
      </c>
      <c r="X433" s="8" t="s">
        <v>319</v>
      </c>
    </row>
    <row r="434" customHeight="1" spans="1:24">
      <c r="A434">
        <f>VLOOKUP(B434,brand!$A$2:$B$38,2,FALSE)</f>
        <v>32</v>
      </c>
      <c r="B434" s="8" t="s">
        <v>154</v>
      </c>
      <c r="C434" s="12" t="s">
        <v>155</v>
      </c>
      <c r="D434" s="20">
        <v>34000</v>
      </c>
      <c r="E434" s="20" t="e">
        <f>VLOOKUP(F434,dialColor!$A$2:$B$9,2,FALSE)</f>
        <v>#N/A</v>
      </c>
      <c r="F434" s="8" t="s">
        <v>337</v>
      </c>
      <c r="G434" s="8">
        <f>VLOOKUP(H434,date!$A$2:$B$31,2,FALSE)</f>
        <v>25</v>
      </c>
      <c r="H434" s="12">
        <v>2018</v>
      </c>
      <c r="I434" s="8">
        <v>1</v>
      </c>
      <c r="J434" s="8">
        <v>1</v>
      </c>
      <c r="K434" s="8">
        <f>+VLOOKUP(L434,caseMaterial!$A$2:$B$15,2,0)</f>
        <v>1</v>
      </c>
      <c r="L434" s="8" t="s">
        <v>17</v>
      </c>
      <c r="M434" s="8" t="e">
        <f>VLOOKUP(N434,strapMaterial!$A$2:$B$14,2,FALSE)</f>
        <v>#N/A</v>
      </c>
      <c r="N434" s="8" t="s">
        <v>316</v>
      </c>
      <c r="O434" s="8">
        <f>VLOOKUP(P434,movement!$A$2:$B$5,2,FALSE)</f>
        <v>1</v>
      </c>
      <c r="P434" s="8" t="s">
        <v>317</v>
      </c>
      <c r="Q434" s="8" t="e">
        <f>VLOOKUP(R434,waterResistance!$A$2:$B$13,2,FALSE)</f>
        <v>#N/A</v>
      </c>
      <c r="R434" s="8" t="s">
        <v>344</v>
      </c>
      <c r="S434" s="21" t="s">
        <v>157</v>
      </c>
      <c r="T434" s="23">
        <v>45141</v>
      </c>
      <c r="U434" s="21">
        <f>VLOOKUP(V434,bandWidth!$A$2:$B$15,2,FALSE)</f>
        <v>7</v>
      </c>
      <c r="V434" s="8">
        <v>21</v>
      </c>
      <c r="W434" s="8" t="e">
        <f>VLOOKUP(X434,dialMaterial!$A$2:$B$5,2,FALSE)</f>
        <v>#N/A</v>
      </c>
      <c r="X434" s="8" t="s">
        <v>319</v>
      </c>
    </row>
    <row r="435" customHeight="1" spans="1:24">
      <c r="A435">
        <f>VLOOKUP(B435,brand!$A$2:$B$38,2,FALSE)</f>
        <v>16</v>
      </c>
      <c r="B435" s="8" t="s">
        <v>83</v>
      </c>
      <c r="C435" s="12" t="s">
        <v>84</v>
      </c>
      <c r="D435" s="20">
        <v>22000</v>
      </c>
      <c r="E435" s="20" t="e">
        <f>VLOOKUP(F435,dialColor!$A$2:$B$9,2,FALSE)</f>
        <v>#N/A</v>
      </c>
      <c r="F435" s="8" t="s">
        <v>315</v>
      </c>
      <c r="G435" s="8">
        <f>VLOOKUP(H435,date!$A$2:$B$31,2,FALSE)</f>
        <v>7</v>
      </c>
      <c r="H435" s="12">
        <v>2001</v>
      </c>
      <c r="I435" s="8">
        <v>1</v>
      </c>
      <c r="J435" s="8">
        <v>1</v>
      </c>
      <c r="K435" s="8">
        <f>+VLOOKUP(L435,caseMaterial!$A$2:$B$15,2,0)</f>
        <v>1</v>
      </c>
      <c r="L435" s="8" t="s">
        <v>17</v>
      </c>
      <c r="M435" s="8" t="e">
        <f>VLOOKUP(N435,strapMaterial!$A$2:$B$14,2,FALSE)</f>
        <v>#N/A</v>
      </c>
      <c r="N435" s="8" t="s">
        <v>316</v>
      </c>
      <c r="O435" s="8">
        <f>VLOOKUP(P435,movement!$A$2:$B$5,2,FALSE)</f>
        <v>1</v>
      </c>
      <c r="P435" s="8" t="s">
        <v>317</v>
      </c>
      <c r="Q435" s="8" t="e">
        <f>VLOOKUP(R435,waterResistance!$A$2:$B$13,2,FALSE)</f>
        <v>#N/A</v>
      </c>
      <c r="R435" s="8" t="s">
        <v>335</v>
      </c>
      <c r="S435" s="21">
        <v>41</v>
      </c>
      <c r="T435" s="23">
        <v>45177</v>
      </c>
      <c r="U435" s="21">
        <f>VLOOKUP(V435,bandWidth!$A$2:$B$15,2,FALSE)</f>
        <v>6</v>
      </c>
      <c r="V435" s="8">
        <v>20</v>
      </c>
      <c r="W435" s="8" t="e">
        <f>VLOOKUP(X435,dialMaterial!$A$2:$B$5,2,FALSE)</f>
        <v>#N/A</v>
      </c>
      <c r="X435" s="8" t="s">
        <v>319</v>
      </c>
    </row>
    <row r="436" customHeight="1" spans="1:24">
      <c r="A436">
        <f>VLOOKUP(B436,brand!$A$2:$B$38,2,FALSE)</f>
        <v>20</v>
      </c>
      <c r="B436" s="8" t="s">
        <v>105</v>
      </c>
      <c r="C436" s="12" t="s">
        <v>122</v>
      </c>
      <c r="D436" s="20">
        <v>9500</v>
      </c>
      <c r="E436" s="20" t="e">
        <f>VLOOKUP(F436,dialColor!$A$2:$B$9,2,FALSE)</f>
        <v>#N/A</v>
      </c>
      <c r="F436" s="8" t="s">
        <v>324</v>
      </c>
      <c r="G436" s="8">
        <f>VLOOKUP(H436,date!$A$2:$B$31,2,FALSE)</f>
        <v>6</v>
      </c>
      <c r="H436" s="12">
        <v>2000</v>
      </c>
      <c r="I436" s="8">
        <v>1</v>
      </c>
      <c r="J436" s="8">
        <v>1</v>
      </c>
      <c r="K436" s="8">
        <f>+VLOOKUP(L436,caseMaterial!$A$2:$B$15,2,0)</f>
        <v>1</v>
      </c>
      <c r="L436" s="8" t="s">
        <v>17</v>
      </c>
      <c r="M436" s="8" t="e">
        <f>VLOOKUP(N436,strapMaterial!$A$2:$B$14,2,FALSE)</f>
        <v>#N/A</v>
      </c>
      <c r="N436" s="8" t="s">
        <v>325</v>
      </c>
      <c r="O436" s="8">
        <f>VLOOKUP(P436,movement!$A$2:$B$5,2,FALSE)</f>
        <v>1</v>
      </c>
      <c r="P436" s="8" t="s">
        <v>317</v>
      </c>
      <c r="Q436" s="8" t="e">
        <f>VLOOKUP(R436,waterResistance!$A$2:$B$13,2,FALSE)</f>
        <v>#N/A</v>
      </c>
      <c r="R436" s="8" t="s">
        <v>327</v>
      </c>
      <c r="S436" s="21">
        <v>41</v>
      </c>
      <c r="T436" s="23">
        <v>45263</v>
      </c>
      <c r="U436" s="21">
        <f>VLOOKUP(V436,bandWidth!$A$2:$B$15,2,FALSE)</f>
        <v>9</v>
      </c>
      <c r="V436" s="8">
        <v>22</v>
      </c>
      <c r="W436" s="8" t="e">
        <f>VLOOKUP(X436,dialMaterial!$A$2:$B$5,2,FALSE)</f>
        <v>#N/A</v>
      </c>
      <c r="X436" s="8" t="s">
        <v>319</v>
      </c>
    </row>
    <row r="437" customHeight="1" spans="1:24">
      <c r="A437">
        <f>VLOOKUP(B437,brand!$A$2:$B$38,2,FALSE)</f>
        <v>31</v>
      </c>
      <c r="B437" s="8" t="s">
        <v>152</v>
      </c>
      <c r="C437" s="12" t="s">
        <v>202</v>
      </c>
      <c r="D437" s="20">
        <v>14000</v>
      </c>
      <c r="E437" s="20" t="e">
        <f>VLOOKUP(F437,dialColor!$A$2:$B$9,2,FALSE)</f>
        <v>#N/A</v>
      </c>
      <c r="F437" s="8" t="s">
        <v>315</v>
      </c>
      <c r="G437" s="8">
        <f>VLOOKUP(H437,date!$A$2:$B$31,2,FALSE)</f>
        <v>30</v>
      </c>
      <c r="H437" s="12">
        <v>2023</v>
      </c>
      <c r="I437" s="8">
        <v>0</v>
      </c>
      <c r="J437" s="8">
        <v>1</v>
      </c>
      <c r="K437" s="8">
        <f>+VLOOKUP(L437,caseMaterial!$A$2:$B$15,2,0)</f>
        <v>4</v>
      </c>
      <c r="L437" s="8" t="s">
        <v>113</v>
      </c>
      <c r="M437" s="8" t="e">
        <f>VLOOKUP(N437,strapMaterial!$A$2:$B$14,2,FALSE)</f>
        <v>#N/A</v>
      </c>
      <c r="N437" s="8" t="s">
        <v>322</v>
      </c>
      <c r="O437" s="8">
        <f>VLOOKUP(P437,movement!$A$2:$B$5,2,FALSE)</f>
        <v>1</v>
      </c>
      <c r="P437" s="8" t="s">
        <v>317</v>
      </c>
      <c r="Q437" s="8" t="e">
        <f>VLOOKUP(R437,waterResistance!$A$2:$B$13,2,FALSE)</f>
        <v>#N/A</v>
      </c>
      <c r="R437" s="8" t="s">
        <v>326</v>
      </c>
      <c r="S437" s="21">
        <v>41</v>
      </c>
      <c r="T437" s="21" t="s">
        <v>293</v>
      </c>
      <c r="U437" s="21">
        <f>VLOOKUP(V437,bandWidth!$A$2:$B$15,2,FALSE)</f>
        <v>6</v>
      </c>
      <c r="V437" s="8">
        <v>20</v>
      </c>
      <c r="W437" s="8" t="e">
        <f>VLOOKUP(X437,dialMaterial!$A$2:$B$5,2,FALSE)</f>
        <v>#N/A</v>
      </c>
      <c r="X437" s="8" t="s">
        <v>319</v>
      </c>
    </row>
    <row r="438" customHeight="1" spans="1:24">
      <c r="A438">
        <f>VLOOKUP(B438,brand!$A$2:$B$38,2,FALSE)</f>
        <v>15</v>
      </c>
      <c r="B438" s="8" t="s">
        <v>78</v>
      </c>
      <c r="C438" s="12" t="s">
        <v>79</v>
      </c>
      <c r="D438" s="20">
        <v>26000</v>
      </c>
      <c r="E438" s="20" t="e">
        <f>VLOOKUP(F438,dialColor!$A$2:$B$9,2,FALSE)</f>
        <v>#N/A</v>
      </c>
      <c r="F438" s="8" t="s">
        <v>328</v>
      </c>
      <c r="G438" s="8">
        <f>VLOOKUP(H438,date!$A$2:$B$31,2,FALSE)</f>
        <v>30</v>
      </c>
      <c r="H438" s="12">
        <v>2023</v>
      </c>
      <c r="I438" s="8">
        <v>0</v>
      </c>
      <c r="J438" s="8">
        <v>0</v>
      </c>
      <c r="K438" s="8">
        <f>+VLOOKUP(L438,caseMaterial!$A$2:$B$15,2,0)</f>
        <v>5</v>
      </c>
      <c r="L438" s="8" t="s">
        <v>132</v>
      </c>
      <c r="M438" s="8" t="e">
        <f>VLOOKUP(N438,strapMaterial!$A$2:$B$14,2,FALSE)</f>
        <v>#N/A</v>
      </c>
      <c r="N438" s="8" t="s">
        <v>325</v>
      </c>
      <c r="O438" s="8">
        <f>VLOOKUP(P438,movement!$A$2:$B$5,2,FALSE)</f>
        <v>3</v>
      </c>
      <c r="P438" s="8" t="s">
        <v>330</v>
      </c>
      <c r="Q438" s="8" t="e">
        <f>VLOOKUP(R438,waterResistance!$A$2:$B$13,2,FALSE)</f>
        <v>#N/A</v>
      </c>
      <c r="R438" s="8" t="s">
        <v>327</v>
      </c>
      <c r="S438" s="21">
        <v>39</v>
      </c>
      <c r="T438" s="23">
        <v>45201</v>
      </c>
      <c r="U438" s="21">
        <f>VLOOKUP(V438,bandWidth!$A$2:$B$15,2,FALSE)</f>
        <v>9</v>
      </c>
      <c r="V438" s="8">
        <v>22</v>
      </c>
      <c r="W438" s="8" t="e">
        <f>VLOOKUP(X438,dialMaterial!$A$2:$B$5,2,FALSE)</f>
        <v>#N/A</v>
      </c>
      <c r="X438" s="8" t="s">
        <v>319</v>
      </c>
    </row>
    <row r="439" customHeight="1" spans="1:24">
      <c r="A439">
        <f>VLOOKUP(B439,brand!$A$2:$B$38,2,FALSE)</f>
        <v>23</v>
      </c>
      <c r="B439" s="8" t="s">
        <v>129</v>
      </c>
      <c r="C439" s="12" t="s">
        <v>130</v>
      </c>
      <c r="D439" s="20">
        <v>7000</v>
      </c>
      <c r="E439" s="20" t="e">
        <f>VLOOKUP(F439,dialColor!$A$2:$B$9,2,FALSE)</f>
        <v>#N/A</v>
      </c>
      <c r="F439" s="8" t="s">
        <v>328</v>
      </c>
      <c r="G439" s="8">
        <f>VLOOKUP(H439,date!$A$2:$B$31,2,FALSE)</f>
        <v>7</v>
      </c>
      <c r="H439" s="12">
        <v>2001</v>
      </c>
      <c r="I439" s="8">
        <v>1</v>
      </c>
      <c r="J439" s="8">
        <v>1</v>
      </c>
      <c r="K439" s="8">
        <f>+VLOOKUP(L439,caseMaterial!$A$2:$B$15,2,0)</f>
        <v>1</v>
      </c>
      <c r="L439" s="8" t="s">
        <v>17</v>
      </c>
      <c r="M439" s="8" t="e">
        <f>VLOOKUP(N439,strapMaterial!$A$2:$B$14,2,FALSE)</f>
        <v>#N/A</v>
      </c>
      <c r="N439" s="8" t="s">
        <v>325</v>
      </c>
      <c r="O439" s="8">
        <f>VLOOKUP(P439,movement!$A$2:$B$5,2,FALSE)</f>
        <v>1</v>
      </c>
      <c r="P439" s="8" t="s">
        <v>317</v>
      </c>
      <c r="Q439" s="8" t="e">
        <f>VLOOKUP(R439,waterResistance!$A$2:$B$13,2,FALSE)</f>
        <v>#N/A</v>
      </c>
      <c r="R439" s="8" t="s">
        <v>326</v>
      </c>
      <c r="S439" s="21">
        <v>38</v>
      </c>
      <c r="T439" s="23">
        <v>45265</v>
      </c>
      <c r="U439" s="21">
        <f>VLOOKUP(V439,bandWidth!$A$2:$B$15,2,FALSE)</f>
        <v>6</v>
      </c>
      <c r="V439" s="8">
        <v>20</v>
      </c>
      <c r="W439" s="8" t="e">
        <f>VLOOKUP(X439,dialMaterial!$A$2:$B$5,2,FALSE)</f>
        <v>#N/A</v>
      </c>
      <c r="X439" s="8" t="s">
        <v>319</v>
      </c>
    </row>
    <row r="440" customHeight="1" spans="1:24">
      <c r="A440">
        <f>VLOOKUP(B440,brand!$A$2:$B$38,2,FALSE)</f>
        <v>22</v>
      </c>
      <c r="B440" s="8" t="s">
        <v>125</v>
      </c>
      <c r="C440" s="12" t="s">
        <v>126</v>
      </c>
      <c r="D440" s="20">
        <v>10000</v>
      </c>
      <c r="E440" s="20" t="e">
        <f>VLOOKUP(F440,dialColor!$A$2:$B$9,2,FALSE)</f>
        <v>#N/A</v>
      </c>
      <c r="F440" s="8" t="s">
        <v>315</v>
      </c>
      <c r="G440" s="8">
        <f>VLOOKUP(H440,date!$A$2:$B$31,2,FALSE)</f>
        <v>8</v>
      </c>
      <c r="H440" s="12">
        <v>2002</v>
      </c>
      <c r="I440" s="8">
        <v>1</v>
      </c>
      <c r="J440" s="8">
        <v>0</v>
      </c>
      <c r="K440" s="8">
        <f>+VLOOKUP(L440,caseMaterial!$A$2:$B$15,2,0)</f>
        <v>1</v>
      </c>
      <c r="L440" s="8" t="s">
        <v>17</v>
      </c>
      <c r="M440" s="8" t="e">
        <f>VLOOKUP(N440,strapMaterial!$A$2:$B$14,2,FALSE)</f>
        <v>#N/A</v>
      </c>
      <c r="N440" s="8" t="s">
        <v>294</v>
      </c>
      <c r="O440" s="8">
        <f>VLOOKUP(P440,movement!$A$2:$B$5,2,FALSE)</f>
        <v>1</v>
      </c>
      <c r="P440" s="8" t="s">
        <v>317</v>
      </c>
      <c r="Q440" s="8" t="e">
        <f>VLOOKUP(R440,waterResistance!$A$2:$B$13,2,FALSE)</f>
        <v>#N/A</v>
      </c>
      <c r="R440" s="8" t="s">
        <v>318</v>
      </c>
      <c r="S440" s="21">
        <v>45</v>
      </c>
      <c r="T440" s="21" t="s">
        <v>128</v>
      </c>
      <c r="U440" s="21">
        <f>VLOOKUP(V440,bandWidth!$A$2:$B$15,2,FALSE)</f>
        <v>10</v>
      </c>
      <c r="V440" s="8">
        <v>23</v>
      </c>
      <c r="W440" s="8" t="e">
        <f>VLOOKUP(X440,dialMaterial!$A$2:$B$5,2,FALSE)</f>
        <v>#N/A</v>
      </c>
      <c r="X440" s="8" t="s">
        <v>319</v>
      </c>
    </row>
    <row r="441" customHeight="1" spans="1:24">
      <c r="A441">
        <f>VLOOKUP(B441,brand!$A$2:$B$38,2,FALSE)</f>
        <v>29</v>
      </c>
      <c r="B441" s="8" t="s">
        <v>147</v>
      </c>
      <c r="C441" s="12" t="s">
        <v>148</v>
      </c>
      <c r="D441" s="20">
        <v>11500</v>
      </c>
      <c r="E441" s="20" t="e">
        <f>VLOOKUP(F441,dialColor!$A$2:$B$9,2,FALSE)</f>
        <v>#N/A</v>
      </c>
      <c r="F441" s="8" t="s">
        <v>337</v>
      </c>
      <c r="G441" s="8">
        <f>VLOOKUP(H441,date!$A$2:$B$31,2,FALSE)</f>
        <v>3</v>
      </c>
      <c r="H441" s="12">
        <v>1997</v>
      </c>
      <c r="I441" s="8">
        <v>0</v>
      </c>
      <c r="J441" s="8">
        <v>1</v>
      </c>
      <c r="K441" s="8">
        <f>+VLOOKUP(L441,caseMaterial!$A$2:$B$15,2,0)</f>
        <v>1</v>
      </c>
      <c r="L441" s="8" t="s">
        <v>17</v>
      </c>
      <c r="M441" s="8" t="e">
        <f>VLOOKUP(N441,strapMaterial!$A$2:$B$14,2,FALSE)</f>
        <v>#N/A</v>
      </c>
      <c r="N441" s="8" t="s">
        <v>316</v>
      </c>
      <c r="O441" s="8">
        <f>VLOOKUP(P441,movement!$A$2:$B$5,2,FALSE)</f>
        <v>1</v>
      </c>
      <c r="P441" s="8" t="s">
        <v>317</v>
      </c>
      <c r="Q441" s="8" t="e">
        <f>VLOOKUP(R441,waterResistance!$A$2:$B$13,2,FALSE)</f>
        <v>#N/A</v>
      </c>
      <c r="R441" s="8" t="s">
        <v>326</v>
      </c>
      <c r="S441" s="21">
        <v>42</v>
      </c>
      <c r="T441" s="21" t="s">
        <v>149</v>
      </c>
      <c r="U441" s="21">
        <f>VLOOKUP(V441,bandWidth!$A$2:$B$15,2,FALSE)</f>
        <v>9</v>
      </c>
      <c r="V441" s="8">
        <v>22</v>
      </c>
      <c r="W441" s="8" t="e">
        <f>VLOOKUP(X441,dialMaterial!$A$2:$B$5,2,FALSE)</f>
        <v>#N/A</v>
      </c>
      <c r="X441" s="8" t="s">
        <v>319</v>
      </c>
    </row>
    <row r="442" customHeight="1" spans="1:24">
      <c r="A442">
        <f>VLOOKUP(B442,brand!$A$2:$B$38,2,FALSE)</f>
        <v>25</v>
      </c>
      <c r="B442" s="8" t="s">
        <v>135</v>
      </c>
      <c r="C442" s="12" t="s">
        <v>136</v>
      </c>
      <c r="D442" s="20">
        <v>7500</v>
      </c>
      <c r="E442" s="20" t="e">
        <f>VLOOKUP(F442,dialColor!$A$2:$B$9,2,FALSE)</f>
        <v>#N/A</v>
      </c>
      <c r="F442" s="8" t="s">
        <v>337</v>
      </c>
      <c r="G442" s="8">
        <f>VLOOKUP(H442,date!$A$2:$B$31,2,FALSE)</f>
        <v>15</v>
      </c>
      <c r="H442" s="12">
        <v>2009</v>
      </c>
      <c r="I442" s="8">
        <v>0</v>
      </c>
      <c r="J442" s="8">
        <v>1</v>
      </c>
      <c r="K442" s="8">
        <f>+VLOOKUP(L442,caseMaterial!$A$2:$B$15,2,0)</f>
        <v>1</v>
      </c>
      <c r="L442" s="8" t="s">
        <v>17</v>
      </c>
      <c r="M442" s="8" t="e">
        <f>VLOOKUP(N442,strapMaterial!$A$2:$B$14,2,FALSE)</f>
        <v>#N/A</v>
      </c>
      <c r="N442" s="8" t="s">
        <v>325</v>
      </c>
      <c r="O442" s="8">
        <f>VLOOKUP(P442,movement!$A$2:$B$5,2,FALSE)</f>
        <v>1</v>
      </c>
      <c r="P442" s="8" t="s">
        <v>317</v>
      </c>
      <c r="Q442" s="8" t="e">
        <f>VLOOKUP(R442,waterResistance!$A$2:$B$13,2,FALSE)</f>
        <v>#N/A</v>
      </c>
      <c r="R442" s="8" t="s">
        <v>326</v>
      </c>
      <c r="S442" s="21" t="s">
        <v>217</v>
      </c>
      <c r="T442" s="23">
        <v>45266</v>
      </c>
      <c r="U442" s="21">
        <f>VLOOKUP(V442,bandWidth!$A$2:$B$15,2,FALSE)</f>
        <v>6</v>
      </c>
      <c r="V442" s="8">
        <v>20</v>
      </c>
      <c r="W442" s="8" t="e">
        <f>VLOOKUP(X442,dialMaterial!$A$2:$B$5,2,FALSE)</f>
        <v>#N/A</v>
      </c>
      <c r="X442" s="8" t="s">
        <v>319</v>
      </c>
    </row>
    <row r="443" customHeight="1" spans="1:24">
      <c r="A443">
        <f>VLOOKUP(B443,brand!$A$2:$B$38,2,FALSE)</f>
        <v>17</v>
      </c>
      <c r="B443" s="8" t="s">
        <v>87</v>
      </c>
      <c r="C443" s="12" t="s">
        <v>88</v>
      </c>
      <c r="D443" s="20">
        <v>20000</v>
      </c>
      <c r="E443" s="20" t="e">
        <f>VLOOKUP(F443,dialColor!$A$2:$B$9,2,FALSE)</f>
        <v>#N/A</v>
      </c>
      <c r="F443" s="8" t="s">
        <v>328</v>
      </c>
      <c r="G443" s="8">
        <f>VLOOKUP(H443,date!$A$2:$B$31,2,FALSE)</f>
        <v>17</v>
      </c>
      <c r="H443" s="12">
        <v>2011</v>
      </c>
      <c r="I443" s="8">
        <v>1</v>
      </c>
      <c r="J443" s="8">
        <v>0</v>
      </c>
      <c r="K443" s="8">
        <f>+VLOOKUP(L443,caseMaterial!$A$2:$B$15,2,0)</f>
        <v>1</v>
      </c>
      <c r="L443" s="8" t="s">
        <v>17</v>
      </c>
      <c r="M443" s="8" t="e">
        <f>VLOOKUP(N443,strapMaterial!$A$2:$B$14,2,FALSE)</f>
        <v>#N/A</v>
      </c>
      <c r="N443" s="8" t="s">
        <v>316</v>
      </c>
      <c r="O443" s="8">
        <f>VLOOKUP(P443,movement!$A$2:$B$5,2,FALSE)</f>
        <v>1</v>
      </c>
      <c r="P443" s="8" t="s">
        <v>317</v>
      </c>
      <c r="Q443" s="8" t="e">
        <f>VLOOKUP(R443,waterResistance!$A$2:$B$13,2,FALSE)</f>
        <v>#N/A</v>
      </c>
      <c r="R443" s="8" t="s">
        <v>336</v>
      </c>
      <c r="S443" s="21" t="s">
        <v>216</v>
      </c>
      <c r="T443" s="21">
        <v>11</v>
      </c>
      <c r="U443" s="21">
        <f>VLOOKUP(V443,bandWidth!$A$2:$B$15,2,FALSE)</f>
        <v>9</v>
      </c>
      <c r="V443" s="8">
        <v>22</v>
      </c>
      <c r="W443" s="8" t="e">
        <f>VLOOKUP(X443,dialMaterial!$A$2:$B$5,2,FALSE)</f>
        <v>#N/A</v>
      </c>
      <c r="X443" s="8" t="s">
        <v>319</v>
      </c>
    </row>
    <row r="444" customHeight="1" spans="1:24">
      <c r="A444">
        <f>VLOOKUP(B444,brand!$A$2:$B$38,2,FALSE)</f>
        <v>32</v>
      </c>
      <c r="B444" s="8" t="s">
        <v>154</v>
      </c>
      <c r="C444" s="12" t="s">
        <v>155</v>
      </c>
      <c r="D444" s="20">
        <v>26000</v>
      </c>
      <c r="E444" s="20" t="e">
        <f>VLOOKUP(F444,dialColor!$A$2:$B$9,2,FALSE)</f>
        <v>#N/A</v>
      </c>
      <c r="F444" s="8" t="s">
        <v>337</v>
      </c>
      <c r="G444" s="8">
        <f>VLOOKUP(H444,date!$A$2:$B$31,2,FALSE)</f>
        <v>21</v>
      </c>
      <c r="H444" s="12">
        <v>2014</v>
      </c>
      <c r="I444" s="8">
        <v>1</v>
      </c>
      <c r="J444" s="8">
        <v>1</v>
      </c>
      <c r="K444" s="8">
        <f>+VLOOKUP(L444,caseMaterial!$A$2:$B$15,2,0)</f>
        <v>1</v>
      </c>
      <c r="L444" s="8" t="s">
        <v>17</v>
      </c>
      <c r="M444" s="8" t="e">
        <f>VLOOKUP(N444,strapMaterial!$A$2:$B$14,2,FALSE)</f>
        <v>#N/A</v>
      </c>
      <c r="N444" s="8" t="s">
        <v>316</v>
      </c>
      <c r="O444" s="8">
        <f>VLOOKUP(P444,movement!$A$2:$B$5,2,FALSE)</f>
        <v>1</v>
      </c>
      <c r="P444" s="8" t="s">
        <v>317</v>
      </c>
      <c r="Q444" s="8" t="e">
        <f>VLOOKUP(R444,waterResistance!$A$2:$B$13,2,FALSE)</f>
        <v>#N/A</v>
      </c>
      <c r="R444" s="8" t="s">
        <v>344</v>
      </c>
      <c r="S444" s="21">
        <v>40</v>
      </c>
      <c r="T444" s="23">
        <v>45141</v>
      </c>
      <c r="U444" s="21">
        <f>VLOOKUP(V444,bandWidth!$A$2:$B$15,2,FALSE)</f>
        <v>6</v>
      </c>
      <c r="V444" s="8">
        <v>20</v>
      </c>
      <c r="W444" s="8" t="e">
        <f>VLOOKUP(X444,dialMaterial!$A$2:$B$5,2,FALSE)</f>
        <v>#N/A</v>
      </c>
      <c r="X444" s="8" t="s">
        <v>319</v>
      </c>
    </row>
    <row r="445" customHeight="1" spans="1:24">
      <c r="A445">
        <f>VLOOKUP(B445,brand!$A$2:$B$38,2,FALSE)</f>
        <v>16</v>
      </c>
      <c r="B445" s="8" t="s">
        <v>83</v>
      </c>
      <c r="C445" s="12" t="s">
        <v>84</v>
      </c>
      <c r="D445" s="20">
        <v>17000</v>
      </c>
      <c r="E445" s="20" t="e">
        <f>VLOOKUP(F445,dialColor!$A$2:$B$9,2,FALSE)</f>
        <v>#N/A</v>
      </c>
      <c r="F445" s="8" t="s">
        <v>364</v>
      </c>
      <c r="G445" s="8">
        <f>VLOOKUP(H445,date!$A$2:$B$31,2,FALSE)</f>
        <v>8</v>
      </c>
      <c r="H445" s="12">
        <v>2002</v>
      </c>
      <c r="I445" s="8">
        <v>0</v>
      </c>
      <c r="J445" s="8">
        <v>0</v>
      </c>
      <c r="K445" s="8">
        <f>+VLOOKUP(L445,caseMaterial!$A$2:$B$15,2,0)</f>
        <v>1</v>
      </c>
      <c r="L445" s="8" t="s">
        <v>17</v>
      </c>
      <c r="M445" s="8" t="e">
        <f>VLOOKUP(N445,strapMaterial!$A$2:$B$14,2,FALSE)</f>
        <v>#N/A</v>
      </c>
      <c r="N445" s="8" t="s">
        <v>316</v>
      </c>
      <c r="O445" s="8">
        <f>VLOOKUP(P445,movement!$A$2:$B$5,2,FALSE)</f>
        <v>1</v>
      </c>
      <c r="P445" s="8" t="s">
        <v>317</v>
      </c>
      <c r="Q445" s="8" t="e">
        <f>VLOOKUP(R445,waterResistance!$A$2:$B$13,2,FALSE)</f>
        <v>#N/A</v>
      </c>
      <c r="R445" s="8" t="s">
        <v>335</v>
      </c>
      <c r="S445" s="21">
        <v>41</v>
      </c>
      <c r="T445" s="23">
        <v>45203</v>
      </c>
      <c r="U445" s="21">
        <f>VLOOKUP(V445,bandWidth!$A$2:$B$15,2,FALSE)</f>
        <v>6</v>
      </c>
      <c r="V445" s="8">
        <v>20</v>
      </c>
      <c r="W445" s="8" t="e">
        <f>VLOOKUP(X445,dialMaterial!$A$2:$B$5,2,FALSE)</f>
        <v>#N/A</v>
      </c>
      <c r="X445" s="8" t="s">
        <v>319</v>
      </c>
    </row>
    <row r="446" customHeight="1" spans="1:24">
      <c r="A446">
        <f>VLOOKUP(B446,brand!$A$2:$B$38,2,FALSE)</f>
        <v>20</v>
      </c>
      <c r="B446" s="8" t="s">
        <v>105</v>
      </c>
      <c r="C446" s="12" t="s">
        <v>122</v>
      </c>
      <c r="D446" s="20">
        <v>7800</v>
      </c>
      <c r="E446" s="20" t="e">
        <f>VLOOKUP(F446,dialColor!$A$2:$B$9,2,FALSE)</f>
        <v>#N/A</v>
      </c>
      <c r="F446" s="8" t="s">
        <v>324</v>
      </c>
      <c r="G446" s="8">
        <f>VLOOKUP(H446,date!$A$2:$B$31,2,FALSE)</f>
        <v>4</v>
      </c>
      <c r="H446" s="12">
        <v>1998</v>
      </c>
      <c r="I446" s="8">
        <v>0</v>
      </c>
      <c r="J446" s="8">
        <v>0</v>
      </c>
      <c r="K446" s="8">
        <f>+VLOOKUP(L446,caseMaterial!$A$2:$B$15,2,0)</f>
        <v>1</v>
      </c>
      <c r="L446" s="8" t="s">
        <v>17</v>
      </c>
      <c r="M446" s="8" t="e">
        <f>VLOOKUP(N446,strapMaterial!$A$2:$B$14,2,FALSE)</f>
        <v>#N/A</v>
      </c>
      <c r="N446" s="8" t="s">
        <v>325</v>
      </c>
      <c r="O446" s="8">
        <f>VLOOKUP(P446,movement!$A$2:$B$5,2,FALSE)</f>
        <v>1</v>
      </c>
      <c r="P446" s="8" t="s">
        <v>317</v>
      </c>
      <c r="Q446" s="8" t="e">
        <f>VLOOKUP(R446,waterResistance!$A$2:$B$13,2,FALSE)</f>
        <v>#N/A</v>
      </c>
      <c r="R446" s="8" t="s">
        <v>327</v>
      </c>
      <c r="S446" s="21" t="s">
        <v>178</v>
      </c>
      <c r="T446" s="21" t="s">
        <v>218</v>
      </c>
      <c r="U446" s="21">
        <f>VLOOKUP(V446,bandWidth!$A$2:$B$15,2,FALSE)</f>
        <v>9</v>
      </c>
      <c r="V446" s="8">
        <v>22</v>
      </c>
      <c r="W446" s="8" t="e">
        <f>VLOOKUP(X446,dialMaterial!$A$2:$B$5,2,FALSE)</f>
        <v>#N/A</v>
      </c>
      <c r="X446" s="8" t="s">
        <v>319</v>
      </c>
    </row>
    <row r="447" customHeight="1" spans="1:24">
      <c r="A447">
        <f>VLOOKUP(B447,brand!$A$2:$B$38,2,FALSE)</f>
        <v>34</v>
      </c>
      <c r="B447" s="8" t="s">
        <v>199</v>
      </c>
      <c r="C447" s="12" t="s">
        <v>200</v>
      </c>
      <c r="D447" s="20">
        <v>17500</v>
      </c>
      <c r="E447" s="20" t="e">
        <f>VLOOKUP(F447,dialColor!$A$2:$B$9,2,FALSE)</f>
        <v>#N/A</v>
      </c>
      <c r="F447" s="8" t="s">
        <v>328</v>
      </c>
      <c r="G447" s="8">
        <f>VLOOKUP(H447,date!$A$2:$B$31,2,FALSE)</f>
        <v>4</v>
      </c>
      <c r="H447" s="12">
        <v>1998</v>
      </c>
      <c r="I447" s="8">
        <v>1</v>
      </c>
      <c r="J447" s="8">
        <v>0</v>
      </c>
      <c r="K447" s="8">
        <f>+VLOOKUP(L447,caseMaterial!$A$2:$B$15,2,0)</f>
        <v>5</v>
      </c>
      <c r="L447" s="8" t="s">
        <v>132</v>
      </c>
      <c r="M447" s="8" t="e">
        <f>VLOOKUP(N447,strapMaterial!$A$2:$B$14,2,FALSE)</f>
        <v>#N/A</v>
      </c>
      <c r="N447" s="8" t="s">
        <v>325</v>
      </c>
      <c r="O447" s="8">
        <f>VLOOKUP(P447,movement!$A$2:$B$5,2,FALSE)</f>
        <v>3</v>
      </c>
      <c r="P447" s="8" t="s">
        <v>330</v>
      </c>
      <c r="Q447" s="8" t="e">
        <f>VLOOKUP(R447,waterResistance!$A$2:$B$13,2,FALSE)</f>
        <v>#N/A</v>
      </c>
      <c r="R447" s="8" t="s">
        <v>327</v>
      </c>
      <c r="S447" s="21">
        <v>37</v>
      </c>
      <c r="T447" s="23">
        <v>45112</v>
      </c>
      <c r="U447" s="21">
        <f>VLOOKUP(V447,bandWidth!$A$2:$B$15,2,FALSE)</f>
        <v>4</v>
      </c>
      <c r="V447" s="8">
        <v>18</v>
      </c>
      <c r="W447" s="8" t="e">
        <f>VLOOKUP(X447,dialMaterial!$A$2:$B$5,2,FALSE)</f>
        <v>#N/A</v>
      </c>
      <c r="X447" s="8" t="s">
        <v>319</v>
      </c>
    </row>
    <row r="448" customHeight="1" spans="1:24">
      <c r="A448">
        <f>VLOOKUP(B448,brand!$A$2:$B$38,2,FALSE)</f>
        <v>17</v>
      </c>
      <c r="B448" s="8" t="s">
        <v>87</v>
      </c>
      <c r="C448" s="12" t="s">
        <v>88</v>
      </c>
      <c r="D448" s="20">
        <v>20000</v>
      </c>
      <c r="E448" s="20" t="e">
        <f>VLOOKUP(F448,dialColor!$A$2:$B$9,2,FALSE)</f>
        <v>#N/A</v>
      </c>
      <c r="F448" s="8" t="s">
        <v>337</v>
      </c>
      <c r="G448" s="8">
        <f>VLOOKUP(H448,date!$A$2:$B$31,2,FALSE)</f>
        <v>30</v>
      </c>
      <c r="H448" s="12">
        <v>2023</v>
      </c>
      <c r="I448" s="8">
        <v>1</v>
      </c>
      <c r="J448" s="8">
        <v>1</v>
      </c>
      <c r="K448" s="8">
        <f>+VLOOKUP(L448,caseMaterial!$A$2:$B$15,2,0)</f>
        <v>1</v>
      </c>
      <c r="L448" s="8" t="s">
        <v>17</v>
      </c>
      <c r="M448" s="8" t="e">
        <f>VLOOKUP(N448,strapMaterial!$A$2:$B$14,2,FALSE)</f>
        <v>#N/A</v>
      </c>
      <c r="N448" s="8" t="s">
        <v>322</v>
      </c>
      <c r="O448" s="8">
        <f>VLOOKUP(P448,movement!$A$2:$B$5,2,FALSE)</f>
        <v>1</v>
      </c>
      <c r="P448" s="8" t="s">
        <v>317</v>
      </c>
      <c r="Q448" s="8" t="e">
        <f>VLOOKUP(R448,waterResistance!$A$2:$B$13,2,FALSE)</f>
        <v>#N/A</v>
      </c>
      <c r="R448" s="8" t="s">
        <v>336</v>
      </c>
      <c r="S448" s="21" t="s">
        <v>296</v>
      </c>
      <c r="T448" s="21" t="s">
        <v>146</v>
      </c>
      <c r="U448" s="21">
        <f>VLOOKUP(V448,bandWidth!$A$2:$B$15,2,FALSE)</f>
        <v>9</v>
      </c>
      <c r="V448" s="8">
        <v>22</v>
      </c>
      <c r="W448" s="8" t="e">
        <f>VLOOKUP(X448,dialMaterial!$A$2:$B$5,2,FALSE)</f>
        <v>#N/A</v>
      </c>
      <c r="X448" s="8" t="s">
        <v>319</v>
      </c>
    </row>
    <row r="449" customHeight="1" spans="1:24">
      <c r="A449">
        <f>VLOOKUP(B449,brand!$A$2:$B$38,2,FALSE)</f>
        <v>29</v>
      </c>
      <c r="B449" s="8" t="s">
        <v>147</v>
      </c>
      <c r="C449" s="12" t="s">
        <v>148</v>
      </c>
      <c r="D449" s="20">
        <v>12000</v>
      </c>
      <c r="E449" s="20" t="e">
        <f>VLOOKUP(F449,dialColor!$A$2:$B$9,2,FALSE)</f>
        <v>#N/A</v>
      </c>
      <c r="F449" s="8" t="s">
        <v>315</v>
      </c>
      <c r="G449" s="8">
        <f>VLOOKUP(H449,date!$A$2:$B$31,2,FALSE)</f>
        <v>5</v>
      </c>
      <c r="H449" s="12">
        <v>1999</v>
      </c>
      <c r="I449" s="8">
        <v>0</v>
      </c>
      <c r="J449" s="8">
        <v>0</v>
      </c>
      <c r="K449" s="8">
        <f>+VLOOKUP(L449,caseMaterial!$A$2:$B$15,2,0)</f>
        <v>1</v>
      </c>
      <c r="L449" s="8" t="s">
        <v>17</v>
      </c>
      <c r="M449" s="8" t="e">
        <f>VLOOKUP(N449,strapMaterial!$A$2:$B$14,2,FALSE)</f>
        <v>#N/A</v>
      </c>
      <c r="N449" s="8" t="s">
        <v>316</v>
      </c>
      <c r="O449" s="8">
        <f>VLOOKUP(P449,movement!$A$2:$B$5,2,FALSE)</f>
        <v>1</v>
      </c>
      <c r="P449" s="8" t="s">
        <v>317</v>
      </c>
      <c r="Q449" s="8" t="e">
        <f>VLOOKUP(R449,waterResistance!$A$2:$B$13,2,FALSE)</f>
        <v>#N/A</v>
      </c>
      <c r="R449" s="8" t="s">
        <v>326</v>
      </c>
      <c r="S449" s="21">
        <v>41</v>
      </c>
      <c r="T449" s="21" t="s">
        <v>149</v>
      </c>
      <c r="U449" s="21">
        <f>VLOOKUP(V449,bandWidth!$A$2:$B$15,2,FALSE)</f>
        <v>13</v>
      </c>
      <c r="V449" s="8">
        <v>26</v>
      </c>
      <c r="W449" s="8" t="e">
        <f>VLOOKUP(X449,dialMaterial!$A$2:$B$5,2,FALSE)</f>
        <v>#N/A</v>
      </c>
      <c r="X449" s="8" t="s">
        <v>319</v>
      </c>
    </row>
    <row r="450" customHeight="1" spans="1:24">
      <c r="A450">
        <f>VLOOKUP(B450,brand!$A$2:$B$38,2,FALSE)</f>
        <v>23</v>
      </c>
      <c r="B450" s="8" t="s">
        <v>129</v>
      </c>
      <c r="C450" s="12" t="s">
        <v>130</v>
      </c>
      <c r="D450" s="20">
        <v>7500</v>
      </c>
      <c r="E450" s="20" t="e">
        <f>VLOOKUP(F450,dialColor!$A$2:$B$9,2,FALSE)</f>
        <v>#N/A</v>
      </c>
      <c r="F450" s="8" t="s">
        <v>328</v>
      </c>
      <c r="G450" s="8">
        <f>VLOOKUP(H450,date!$A$2:$B$31,2,FALSE)</f>
        <v>2</v>
      </c>
      <c r="H450" s="12">
        <v>1996</v>
      </c>
      <c r="I450" s="8">
        <v>0</v>
      </c>
      <c r="J450" s="8">
        <v>1</v>
      </c>
      <c r="K450" s="8">
        <f>+VLOOKUP(L450,caseMaterial!$A$2:$B$15,2,0)</f>
        <v>1</v>
      </c>
      <c r="L450" s="8" t="s">
        <v>17</v>
      </c>
      <c r="M450" s="8" t="e">
        <f>VLOOKUP(N450,strapMaterial!$A$2:$B$14,2,FALSE)</f>
        <v>#N/A</v>
      </c>
      <c r="N450" s="8" t="s">
        <v>325</v>
      </c>
      <c r="O450" s="8">
        <f>VLOOKUP(P450,movement!$A$2:$B$5,2,FALSE)</f>
        <v>1</v>
      </c>
      <c r="P450" s="8" t="s">
        <v>317</v>
      </c>
      <c r="Q450" s="8" t="e">
        <f>VLOOKUP(R450,waterResistance!$A$2:$B$13,2,FALSE)</f>
        <v>#N/A</v>
      </c>
      <c r="R450" s="8" t="s">
        <v>326</v>
      </c>
      <c r="S450" s="21">
        <v>42</v>
      </c>
      <c r="T450" s="21" t="s">
        <v>131</v>
      </c>
      <c r="U450" s="21">
        <f>VLOOKUP(V450,bandWidth!$A$2:$B$15,2,FALSE)</f>
        <v>9</v>
      </c>
      <c r="V450" s="8">
        <v>22</v>
      </c>
      <c r="W450" s="8" t="e">
        <f>VLOOKUP(X450,dialMaterial!$A$2:$B$5,2,FALSE)</f>
        <v>#N/A</v>
      </c>
      <c r="X450" s="8" t="s">
        <v>319</v>
      </c>
    </row>
    <row r="451" customHeight="1" spans="1:24">
      <c r="A451">
        <f>VLOOKUP(B451,brand!$A$2:$B$38,2,FALSE)</f>
        <v>22</v>
      </c>
      <c r="B451" s="8" t="s">
        <v>125</v>
      </c>
      <c r="C451" s="12" t="s">
        <v>126</v>
      </c>
      <c r="D451" s="20">
        <v>14000</v>
      </c>
      <c r="E451" s="20" t="e">
        <f>VLOOKUP(F451,dialColor!$A$2:$B$9,2,FALSE)</f>
        <v>#N/A</v>
      </c>
      <c r="F451" s="8" t="s">
        <v>315</v>
      </c>
      <c r="G451" s="8">
        <f>VLOOKUP(H451,date!$A$2:$B$31,2,FALSE)</f>
        <v>10</v>
      </c>
      <c r="H451" s="12">
        <v>2004</v>
      </c>
      <c r="I451" s="8">
        <v>0</v>
      </c>
      <c r="J451" s="8">
        <v>0</v>
      </c>
      <c r="K451" s="8">
        <f>+VLOOKUP(L451,caseMaterial!$A$2:$B$15,2,0)</f>
        <v>1</v>
      </c>
      <c r="L451" s="8" t="s">
        <v>17</v>
      </c>
      <c r="M451" s="8" t="e">
        <f>VLOOKUP(N451,strapMaterial!$A$2:$B$14,2,FALSE)</f>
        <v>#N/A</v>
      </c>
      <c r="N451" s="8" t="s">
        <v>322</v>
      </c>
      <c r="O451" s="8">
        <f>VLOOKUP(P451,movement!$A$2:$B$5,2,FALSE)</f>
        <v>1</v>
      </c>
      <c r="P451" s="8" t="s">
        <v>317</v>
      </c>
      <c r="Q451" s="8" t="e">
        <f>VLOOKUP(R451,waterResistance!$A$2:$B$13,2,FALSE)</f>
        <v>#N/A</v>
      </c>
      <c r="R451" s="8" t="s">
        <v>318</v>
      </c>
      <c r="S451" s="21">
        <v>45</v>
      </c>
      <c r="T451" s="21" t="s">
        <v>139</v>
      </c>
      <c r="U451" s="21">
        <f>VLOOKUP(V451,bandWidth!$A$2:$B$15,2,FALSE)</f>
        <v>10</v>
      </c>
      <c r="V451" s="8">
        <v>23</v>
      </c>
      <c r="W451" s="8" t="e">
        <f>VLOOKUP(X451,dialMaterial!$A$2:$B$5,2,FALSE)</f>
        <v>#N/A</v>
      </c>
      <c r="X451" s="8" t="s">
        <v>319</v>
      </c>
    </row>
    <row r="452" customHeight="1" spans="1:24">
      <c r="A452">
        <f>VLOOKUP(B452,brand!$A$2:$B$38,2,FALSE)</f>
        <v>31</v>
      </c>
      <c r="B452" s="8" t="s">
        <v>152</v>
      </c>
      <c r="C452" s="12" t="s">
        <v>153</v>
      </c>
      <c r="D452" s="20">
        <v>9500</v>
      </c>
      <c r="E452" s="20" t="e">
        <f>VLOOKUP(F452,dialColor!$A$2:$B$9,2,FALSE)</f>
        <v>#N/A</v>
      </c>
      <c r="F452" s="8" t="s">
        <v>337</v>
      </c>
      <c r="G452" s="8">
        <f>VLOOKUP(H452,date!$A$2:$B$31,2,FALSE)</f>
        <v>28</v>
      </c>
      <c r="H452" s="12">
        <v>2021</v>
      </c>
      <c r="I452" s="8">
        <v>1</v>
      </c>
      <c r="J452" s="8">
        <v>1</v>
      </c>
      <c r="K452" s="8">
        <f>+VLOOKUP(L452,caseMaterial!$A$2:$B$15,2,0)</f>
        <v>2</v>
      </c>
      <c r="L452" s="8" t="s">
        <v>25</v>
      </c>
      <c r="M452" s="8" t="e">
        <f>VLOOKUP(N452,strapMaterial!$A$2:$B$14,2,FALSE)</f>
        <v>#N/A</v>
      </c>
      <c r="N452" s="8" t="s">
        <v>322</v>
      </c>
      <c r="O452" s="8">
        <f>VLOOKUP(P452,movement!$A$2:$B$5,2,FALSE)</f>
        <v>1</v>
      </c>
      <c r="P452" s="8" t="s">
        <v>317</v>
      </c>
      <c r="Q452" s="8" t="e">
        <f>VLOOKUP(R452,waterResistance!$A$2:$B$13,2,FALSE)</f>
        <v>#N/A</v>
      </c>
      <c r="R452" s="8" t="s">
        <v>335</v>
      </c>
      <c r="S452" s="21">
        <v>45</v>
      </c>
      <c r="T452" s="21" t="s">
        <v>167</v>
      </c>
      <c r="U452" s="21">
        <f>VLOOKUP(V452,bandWidth!$A$2:$B$15,2,FALSE)</f>
        <v>9</v>
      </c>
      <c r="V452" s="8">
        <v>22</v>
      </c>
      <c r="W452" s="8" t="e">
        <f>VLOOKUP(X452,dialMaterial!$A$2:$B$5,2,FALSE)</f>
        <v>#N/A</v>
      </c>
      <c r="X452" s="8" t="s">
        <v>319</v>
      </c>
    </row>
    <row r="453" customHeight="1" spans="1:24">
      <c r="A453">
        <f>VLOOKUP(B453,brand!$A$2:$B$38,2,FALSE)</f>
        <v>15</v>
      </c>
      <c r="B453" s="8" t="s">
        <v>78</v>
      </c>
      <c r="C453" s="12" t="s">
        <v>79</v>
      </c>
      <c r="D453" s="20">
        <v>22000</v>
      </c>
      <c r="E453" s="20" t="e">
        <f>VLOOKUP(F453,dialColor!$A$2:$B$9,2,FALSE)</f>
        <v>#N/A</v>
      </c>
      <c r="F453" s="8" t="s">
        <v>328</v>
      </c>
      <c r="G453" s="8">
        <f>VLOOKUP(H453,date!$A$2:$B$31,2,FALSE)</f>
        <v>9</v>
      </c>
      <c r="H453" s="12">
        <v>2003</v>
      </c>
      <c r="I453" s="8">
        <v>0</v>
      </c>
      <c r="J453" s="8">
        <v>1</v>
      </c>
      <c r="K453" s="8">
        <f>+VLOOKUP(L453,caseMaterial!$A$2:$B$15,2,0)</f>
        <v>3</v>
      </c>
      <c r="L453" s="8" t="s">
        <v>81</v>
      </c>
      <c r="M453" s="8" t="e">
        <f>VLOOKUP(N453,strapMaterial!$A$2:$B$14,2,FALSE)</f>
        <v>#N/A</v>
      </c>
      <c r="N453" s="8" t="s">
        <v>325</v>
      </c>
      <c r="O453" s="8">
        <f>VLOOKUP(P453,movement!$A$2:$B$5,2,FALSE)</f>
        <v>3</v>
      </c>
      <c r="P453" s="8" t="s">
        <v>330</v>
      </c>
      <c r="Q453" s="8" t="e">
        <f>VLOOKUP(R453,waterResistance!$A$2:$B$13,2,FALSE)</f>
        <v>#N/A</v>
      </c>
      <c r="R453" s="8" t="s">
        <v>327</v>
      </c>
      <c r="S453" s="21">
        <v>38</v>
      </c>
      <c r="T453" s="23">
        <v>45163</v>
      </c>
      <c r="U453" s="21">
        <f>VLOOKUP(V453,bandWidth!$A$2:$B$15,2,FALSE)</f>
        <v>6</v>
      </c>
      <c r="V453" s="8">
        <v>20</v>
      </c>
      <c r="W453" s="8" t="e">
        <f>VLOOKUP(X453,dialMaterial!$A$2:$B$5,2,FALSE)</f>
        <v>#N/A</v>
      </c>
      <c r="X453" s="8" t="s">
        <v>319</v>
      </c>
    </row>
    <row r="454" customHeight="1" spans="1:24">
      <c r="A454">
        <f>VLOOKUP(B454,brand!$A$2:$B$38,2,FALSE)</f>
        <v>24</v>
      </c>
      <c r="B454" s="8" t="s">
        <v>133</v>
      </c>
      <c r="C454" s="12" t="s">
        <v>297</v>
      </c>
      <c r="D454" s="20">
        <v>10500</v>
      </c>
      <c r="E454" s="20" t="e">
        <f>VLOOKUP(F454,dialColor!$A$2:$B$9,2,FALSE)</f>
        <v>#N/A</v>
      </c>
      <c r="F454" s="8" t="s">
        <v>337</v>
      </c>
      <c r="G454" s="8">
        <f>VLOOKUP(H454,date!$A$2:$B$31,2,FALSE)</f>
        <v>22</v>
      </c>
      <c r="H454" s="12">
        <v>2015</v>
      </c>
      <c r="I454" s="8">
        <v>0</v>
      </c>
      <c r="J454" s="8">
        <v>0</v>
      </c>
      <c r="K454" s="8">
        <f>+VLOOKUP(L454,caseMaterial!$A$2:$B$15,2,0)</f>
        <v>1</v>
      </c>
      <c r="L454" s="8" t="s">
        <v>17</v>
      </c>
      <c r="M454" s="8" t="e">
        <f>VLOOKUP(N454,strapMaterial!$A$2:$B$14,2,FALSE)</f>
        <v>#N/A</v>
      </c>
      <c r="N454" s="8" t="s">
        <v>316</v>
      </c>
      <c r="O454" s="8">
        <f>VLOOKUP(P454,movement!$A$2:$B$5,2,FALSE)</f>
        <v>1</v>
      </c>
      <c r="P454" s="8" t="s">
        <v>317</v>
      </c>
      <c r="Q454" s="8" t="e">
        <f>VLOOKUP(R454,waterResistance!$A$2:$B$13,2,FALSE)</f>
        <v>#N/A</v>
      </c>
      <c r="R454" s="8" t="s">
        <v>326</v>
      </c>
      <c r="S454" s="21">
        <v>42</v>
      </c>
      <c r="T454" s="23">
        <v>45173</v>
      </c>
      <c r="U454" s="21">
        <f>VLOOKUP(V454,bandWidth!$A$2:$B$15,2,FALSE)</f>
        <v>9</v>
      </c>
      <c r="V454" s="8">
        <v>22</v>
      </c>
      <c r="W454" s="8" t="e">
        <f>VLOOKUP(X454,dialMaterial!$A$2:$B$5,2,FALSE)</f>
        <v>#N/A</v>
      </c>
      <c r="X454" s="8" t="s">
        <v>319</v>
      </c>
    </row>
    <row r="455" customHeight="1" spans="1:24">
      <c r="A455">
        <f>VLOOKUP(B455,brand!$A$2:$B$38,2,FALSE)</f>
        <v>32</v>
      </c>
      <c r="B455" s="8" t="s">
        <v>154</v>
      </c>
      <c r="C455" s="12" t="s">
        <v>155</v>
      </c>
      <c r="D455" s="20">
        <v>29000</v>
      </c>
      <c r="E455" s="20" t="e">
        <f>VLOOKUP(F455,dialColor!$A$2:$B$9,2,FALSE)</f>
        <v>#N/A</v>
      </c>
      <c r="F455" s="8" t="s">
        <v>337</v>
      </c>
      <c r="G455" s="8">
        <f>VLOOKUP(H455,date!$A$2:$B$31,2,FALSE)</f>
        <v>6</v>
      </c>
      <c r="H455" s="12">
        <v>2000</v>
      </c>
      <c r="I455" s="8">
        <v>0</v>
      </c>
      <c r="J455" s="8">
        <v>0</v>
      </c>
      <c r="K455" s="8">
        <f>+VLOOKUP(L455,caseMaterial!$A$2:$B$15,2,0)</f>
        <v>1</v>
      </c>
      <c r="L455" s="8" t="s">
        <v>17</v>
      </c>
      <c r="M455" s="8" t="e">
        <f>VLOOKUP(N455,strapMaterial!$A$2:$B$14,2,FALSE)</f>
        <v>#N/A</v>
      </c>
      <c r="N455" s="8" t="s">
        <v>316</v>
      </c>
      <c r="O455" s="8">
        <f>VLOOKUP(P455,movement!$A$2:$B$5,2,FALSE)</f>
        <v>1</v>
      </c>
      <c r="P455" s="8" t="s">
        <v>317</v>
      </c>
      <c r="Q455" s="8" t="e">
        <f>VLOOKUP(R455,waterResistance!$A$2:$B$13,2,FALSE)</f>
        <v>#N/A</v>
      </c>
      <c r="R455" s="8" t="s">
        <v>344</v>
      </c>
      <c r="S455" s="21" t="s">
        <v>157</v>
      </c>
      <c r="T455" s="23">
        <v>45141</v>
      </c>
      <c r="U455" s="21">
        <f>VLOOKUP(V455,bandWidth!$A$2:$B$15,2,FALSE)</f>
        <v>9</v>
      </c>
      <c r="V455" s="8">
        <v>22</v>
      </c>
      <c r="W455" s="8" t="e">
        <f>VLOOKUP(X455,dialMaterial!$A$2:$B$5,2,FALSE)</f>
        <v>#N/A</v>
      </c>
      <c r="X455" s="8" t="s">
        <v>319</v>
      </c>
    </row>
    <row r="456" customHeight="1" spans="1:24">
      <c r="A456">
        <f>VLOOKUP(B456,brand!$A$2:$B$38,2,FALSE)</f>
        <v>16</v>
      </c>
      <c r="B456" s="8" t="s">
        <v>83</v>
      </c>
      <c r="C456" s="12" t="s">
        <v>84</v>
      </c>
      <c r="D456" s="20">
        <v>38500</v>
      </c>
      <c r="E456" s="20" t="e">
        <f>VLOOKUP(F456,dialColor!$A$2:$B$9,2,FALSE)</f>
        <v>#N/A</v>
      </c>
      <c r="F456" s="8" t="s">
        <v>315</v>
      </c>
      <c r="G456" s="8">
        <f>VLOOKUP(H456,date!$A$2:$B$31,2,FALSE)</f>
        <v>19</v>
      </c>
      <c r="H456" s="12">
        <v>2012</v>
      </c>
      <c r="I456" s="8">
        <v>1</v>
      </c>
      <c r="J456" s="8">
        <v>1</v>
      </c>
      <c r="K456" s="8">
        <f>+VLOOKUP(L456,caseMaterial!$A$2:$B$15,2,0)</f>
        <v>6</v>
      </c>
      <c r="L456" s="8" t="s">
        <v>198</v>
      </c>
      <c r="M456" s="8" t="e">
        <f>VLOOKUP(N456,strapMaterial!$A$2:$B$14,2,FALSE)</f>
        <v>#N/A</v>
      </c>
      <c r="N456" s="8" t="s">
        <v>325</v>
      </c>
      <c r="O456" s="8">
        <f>VLOOKUP(P456,movement!$A$2:$B$5,2,FALSE)</f>
        <v>1</v>
      </c>
      <c r="P456" s="8" t="s">
        <v>317</v>
      </c>
      <c r="Q456" s="8" t="e">
        <f>VLOOKUP(R456,waterResistance!$A$2:$B$13,2,FALSE)</f>
        <v>#N/A</v>
      </c>
      <c r="R456" s="8" t="s">
        <v>335</v>
      </c>
      <c r="S456" s="21">
        <v>37</v>
      </c>
      <c r="T456" s="23">
        <v>45177</v>
      </c>
      <c r="U456" s="21">
        <f>VLOOKUP(V456,bandWidth!$A$2:$B$15,2,FALSE)</f>
        <v>6</v>
      </c>
      <c r="V456" s="8">
        <v>20</v>
      </c>
      <c r="W456" s="8" t="e">
        <f>VLOOKUP(X456,dialMaterial!$A$2:$B$5,2,FALSE)</f>
        <v>#N/A</v>
      </c>
      <c r="X456" s="8" t="s">
        <v>319</v>
      </c>
    </row>
    <row r="457" customHeight="1" spans="1:24">
      <c r="A457">
        <f>VLOOKUP(B457,brand!$A$2:$B$38,2,FALSE)</f>
        <v>31</v>
      </c>
      <c r="B457" s="8" t="s">
        <v>152</v>
      </c>
      <c r="C457" s="12" t="s">
        <v>153</v>
      </c>
      <c r="D457" s="20">
        <v>7500</v>
      </c>
      <c r="E457" s="20" t="e">
        <f>VLOOKUP(F457,dialColor!$A$2:$B$9,2,FALSE)</f>
        <v>#N/A</v>
      </c>
      <c r="F457" s="8" t="s">
        <v>337</v>
      </c>
      <c r="G457" s="8">
        <f>VLOOKUP(H457,date!$A$2:$B$31,2,FALSE)</f>
        <v>26</v>
      </c>
      <c r="H457" s="12">
        <v>2019</v>
      </c>
      <c r="I457" s="8">
        <v>0</v>
      </c>
      <c r="J457" s="8">
        <v>1</v>
      </c>
      <c r="K457" s="8">
        <f>+VLOOKUP(L457,caseMaterial!$A$2:$B$15,2,0)</f>
        <v>2</v>
      </c>
      <c r="L457" s="8" t="s">
        <v>25</v>
      </c>
      <c r="M457" s="8" t="e">
        <f>VLOOKUP(N457,strapMaterial!$A$2:$B$14,2,FALSE)</f>
        <v>#N/A</v>
      </c>
      <c r="N457" s="8" t="s">
        <v>322</v>
      </c>
      <c r="O457" s="8">
        <f>VLOOKUP(P457,movement!$A$2:$B$5,2,FALSE)</f>
        <v>1</v>
      </c>
      <c r="P457" s="8" t="s">
        <v>317</v>
      </c>
      <c r="Q457" s="8" t="e">
        <f>VLOOKUP(R457,waterResistance!$A$2:$B$13,2,FALSE)</f>
        <v>#N/A</v>
      </c>
      <c r="R457" s="8" t="s">
        <v>335</v>
      </c>
      <c r="S457" s="21">
        <v>42</v>
      </c>
      <c r="T457" s="21" t="s">
        <v>182</v>
      </c>
      <c r="U457" s="21">
        <f>VLOOKUP(V457,bandWidth!$A$2:$B$15,2,FALSE)</f>
        <v>9</v>
      </c>
      <c r="V457" s="8">
        <v>22</v>
      </c>
      <c r="W457" s="8" t="e">
        <f>VLOOKUP(X457,dialMaterial!$A$2:$B$5,2,FALSE)</f>
        <v>#N/A</v>
      </c>
      <c r="X457" s="8" t="s">
        <v>319</v>
      </c>
    </row>
    <row r="458" customHeight="1" spans="1:24">
      <c r="A458">
        <f>VLOOKUP(B458,brand!$A$2:$B$38,2,FALSE)</f>
        <v>15</v>
      </c>
      <c r="B458" s="8" t="s">
        <v>78</v>
      </c>
      <c r="C458" s="12" t="s">
        <v>79</v>
      </c>
      <c r="D458" s="20">
        <v>25000</v>
      </c>
      <c r="E458" s="20" t="e">
        <f>VLOOKUP(F458,dialColor!$A$2:$B$9,2,FALSE)</f>
        <v>#N/A</v>
      </c>
      <c r="F458" s="8" t="s">
        <v>328</v>
      </c>
      <c r="G458" s="8">
        <f>VLOOKUP(H458,date!$A$2:$B$31,2,FALSE)</f>
        <v>9</v>
      </c>
      <c r="H458" s="12">
        <v>2003</v>
      </c>
      <c r="I458" s="8">
        <v>0</v>
      </c>
      <c r="J458" s="8">
        <v>0</v>
      </c>
      <c r="K458" s="8">
        <f>+VLOOKUP(L458,caseMaterial!$A$2:$B$15,2,0)</f>
        <v>6</v>
      </c>
      <c r="L458" s="8" t="s">
        <v>198</v>
      </c>
      <c r="M458" s="8" t="e">
        <f>VLOOKUP(N458,strapMaterial!$A$2:$B$14,2,FALSE)</f>
        <v>#N/A</v>
      </c>
      <c r="N458" s="8" t="s">
        <v>325</v>
      </c>
      <c r="O458" s="8">
        <f>VLOOKUP(P458,movement!$A$2:$B$5,2,FALSE)</f>
        <v>1</v>
      </c>
      <c r="P458" s="8" t="s">
        <v>317</v>
      </c>
      <c r="Q458" s="8" t="e">
        <f>VLOOKUP(R458,waterResistance!$A$2:$B$13,2,FALSE)</f>
        <v>#N/A</v>
      </c>
      <c r="R458" s="8" t="s">
        <v>327</v>
      </c>
      <c r="S458" s="21">
        <v>39</v>
      </c>
      <c r="T458" s="23">
        <v>45201</v>
      </c>
      <c r="U458" s="21">
        <f>VLOOKUP(V458,bandWidth!$A$2:$B$15,2,FALSE)</f>
        <v>6</v>
      </c>
      <c r="V458" s="8">
        <v>20</v>
      </c>
      <c r="W458" s="8" t="e">
        <f>VLOOKUP(X458,dialMaterial!$A$2:$B$5,2,FALSE)</f>
        <v>#N/A</v>
      </c>
      <c r="X458" s="8" t="s">
        <v>319</v>
      </c>
    </row>
    <row r="459" customHeight="1" spans="1:24">
      <c r="A459">
        <f>VLOOKUP(B459,brand!$A$2:$B$38,2,FALSE)</f>
        <v>20</v>
      </c>
      <c r="B459" s="8" t="s">
        <v>105</v>
      </c>
      <c r="C459" s="12" t="s">
        <v>106</v>
      </c>
      <c r="D459" s="20">
        <v>5900</v>
      </c>
      <c r="E459" s="20" t="e">
        <f>VLOOKUP(F459,dialColor!$A$2:$B$9,2,FALSE)</f>
        <v>#N/A</v>
      </c>
      <c r="F459" s="8" t="s">
        <v>315</v>
      </c>
      <c r="G459" s="8">
        <f>VLOOKUP(H459,date!$A$2:$B$31,2,FALSE)</f>
        <v>4</v>
      </c>
      <c r="H459" s="12">
        <v>1998</v>
      </c>
      <c r="I459" s="8">
        <v>0</v>
      </c>
      <c r="J459" s="8">
        <v>0</v>
      </c>
      <c r="K459" s="8">
        <f>+VLOOKUP(L459,caseMaterial!$A$2:$B$15,2,0)</f>
        <v>1</v>
      </c>
      <c r="L459" s="8" t="s">
        <v>17</v>
      </c>
      <c r="M459" s="8" t="e">
        <f>VLOOKUP(N459,strapMaterial!$A$2:$B$14,2,FALSE)</f>
        <v>#N/A</v>
      </c>
      <c r="N459" s="8" t="s">
        <v>325</v>
      </c>
      <c r="O459" s="8">
        <f>VLOOKUP(P459,movement!$A$2:$B$5,2,FALSE)</f>
        <v>1</v>
      </c>
      <c r="P459" s="8" t="s">
        <v>317</v>
      </c>
      <c r="Q459" s="8" t="e">
        <f>VLOOKUP(R459,waterResistance!$A$2:$B$13,2,FALSE)</f>
        <v>#N/A</v>
      </c>
      <c r="R459" s="8" t="s">
        <v>339</v>
      </c>
      <c r="S459" s="21">
        <v>41</v>
      </c>
      <c r="T459" s="21" t="s">
        <v>248</v>
      </c>
      <c r="U459" s="21">
        <f>VLOOKUP(V459,bandWidth!$A$2:$B$15,2,FALSE)</f>
        <v>6</v>
      </c>
      <c r="V459" s="8">
        <v>20</v>
      </c>
      <c r="W459" s="8" t="e">
        <f>VLOOKUP(X459,dialMaterial!$A$2:$B$5,2,FALSE)</f>
        <v>#N/A</v>
      </c>
      <c r="X459" s="8" t="s">
        <v>319</v>
      </c>
    </row>
    <row r="460" customHeight="1" spans="1:24">
      <c r="A460">
        <f>VLOOKUP(B460,brand!$A$2:$B$38,2,FALSE)</f>
        <v>22</v>
      </c>
      <c r="B460" s="8" t="s">
        <v>125</v>
      </c>
      <c r="C460" s="12" t="s">
        <v>126</v>
      </c>
      <c r="D460" s="20">
        <v>12000</v>
      </c>
      <c r="E460" s="20" t="e">
        <f>VLOOKUP(F460,dialColor!$A$2:$B$9,2,FALSE)</f>
        <v>#N/A</v>
      </c>
      <c r="F460" s="8" t="s">
        <v>315</v>
      </c>
      <c r="G460" s="8">
        <f>VLOOKUP(H460,date!$A$2:$B$31,2,FALSE)</f>
        <v>24</v>
      </c>
      <c r="H460" s="12">
        <v>2017</v>
      </c>
      <c r="I460" s="8">
        <v>0</v>
      </c>
      <c r="J460" s="8">
        <v>0</v>
      </c>
      <c r="K460" s="8">
        <f>+VLOOKUP(L460,caseMaterial!$A$2:$B$15,2,0)</f>
        <v>1</v>
      </c>
      <c r="L460" s="8" t="s">
        <v>17</v>
      </c>
      <c r="M460" s="8" t="e">
        <f>VLOOKUP(N460,strapMaterial!$A$2:$B$14,2,FALSE)</f>
        <v>#N/A</v>
      </c>
      <c r="N460" s="8" t="s">
        <v>356</v>
      </c>
      <c r="O460" s="8">
        <f>VLOOKUP(P460,movement!$A$2:$B$5,2,FALSE)</f>
        <v>1</v>
      </c>
      <c r="P460" s="8" t="s">
        <v>317</v>
      </c>
      <c r="Q460" s="8" t="e">
        <f>VLOOKUP(R460,waterResistance!$A$2:$B$13,2,FALSE)</f>
        <v>#N/A</v>
      </c>
      <c r="R460" s="8" t="s">
        <v>318</v>
      </c>
      <c r="S460" s="21">
        <v>45</v>
      </c>
      <c r="T460" s="21" t="s">
        <v>139</v>
      </c>
      <c r="U460" s="21">
        <f>VLOOKUP(V460,bandWidth!$A$2:$B$15,2,FALSE)</f>
        <v>10</v>
      </c>
      <c r="V460" s="8">
        <v>23</v>
      </c>
      <c r="W460" s="8" t="e">
        <f>VLOOKUP(X460,dialMaterial!$A$2:$B$5,2,FALSE)</f>
        <v>#N/A</v>
      </c>
      <c r="X460" s="8" t="s">
        <v>319</v>
      </c>
    </row>
    <row r="461" customHeight="1" spans="1:24">
      <c r="A461">
        <f>VLOOKUP(B461,brand!$A$2:$B$38,2,FALSE)</f>
        <v>23</v>
      </c>
      <c r="B461" s="8" t="s">
        <v>129</v>
      </c>
      <c r="C461" s="12" t="s">
        <v>130</v>
      </c>
      <c r="D461" s="20">
        <v>6200</v>
      </c>
      <c r="E461" s="20" t="e">
        <f>VLOOKUP(F461,dialColor!$A$2:$B$9,2,FALSE)</f>
        <v>#N/A</v>
      </c>
      <c r="F461" s="8" t="s">
        <v>328</v>
      </c>
      <c r="G461" s="8">
        <f>VLOOKUP(H461,date!$A$2:$B$31,2,FALSE)</f>
        <v>21</v>
      </c>
      <c r="H461" s="12">
        <v>2014</v>
      </c>
      <c r="I461" s="8">
        <v>1</v>
      </c>
      <c r="J461" s="8">
        <v>1</v>
      </c>
      <c r="K461" s="8">
        <f>+VLOOKUP(L461,caseMaterial!$A$2:$B$15,2,0)</f>
        <v>1</v>
      </c>
      <c r="L461" s="8" t="s">
        <v>17</v>
      </c>
      <c r="M461" s="8" t="e">
        <f>VLOOKUP(N461,strapMaterial!$A$2:$B$14,2,FALSE)</f>
        <v>#N/A</v>
      </c>
      <c r="N461" s="8" t="s">
        <v>325</v>
      </c>
      <c r="O461" s="8">
        <f>VLOOKUP(P461,movement!$A$2:$B$5,2,FALSE)</f>
        <v>1</v>
      </c>
      <c r="P461" s="8" t="s">
        <v>317</v>
      </c>
      <c r="Q461" s="8" t="e">
        <f>VLOOKUP(R461,waterResistance!$A$2:$B$13,2,FALSE)</f>
        <v>#N/A</v>
      </c>
      <c r="R461" s="8" t="s">
        <v>326</v>
      </c>
      <c r="S461" s="21">
        <v>38</v>
      </c>
      <c r="T461" s="21" t="s">
        <v>245</v>
      </c>
      <c r="U461" s="21">
        <f>VLOOKUP(V461,bandWidth!$A$2:$B$15,2,FALSE)</f>
        <v>6</v>
      </c>
      <c r="V461" s="8">
        <v>20</v>
      </c>
      <c r="W461" s="8" t="e">
        <f>VLOOKUP(X461,dialMaterial!$A$2:$B$5,2,FALSE)</f>
        <v>#N/A</v>
      </c>
      <c r="X461" s="8" t="s">
        <v>319</v>
      </c>
    </row>
    <row r="462" customHeight="1" spans="1:24">
      <c r="A462">
        <f>VLOOKUP(B462,brand!$A$2:$B$38,2,FALSE)</f>
        <v>28</v>
      </c>
      <c r="B462" s="8" t="s">
        <v>144</v>
      </c>
      <c r="C462" s="12" t="s">
        <v>145</v>
      </c>
      <c r="D462" s="20">
        <v>6800</v>
      </c>
      <c r="E462" s="20" t="e">
        <f>VLOOKUP(F462,dialColor!$A$2:$B$9,2,FALSE)</f>
        <v>#N/A</v>
      </c>
      <c r="F462" s="8" t="s">
        <v>315</v>
      </c>
      <c r="G462" s="8">
        <f>VLOOKUP(H462,date!$A$2:$B$31,2,FALSE)</f>
        <v>6</v>
      </c>
      <c r="H462" s="12">
        <v>2000</v>
      </c>
      <c r="I462" s="8">
        <v>1</v>
      </c>
      <c r="J462" s="8">
        <v>0</v>
      </c>
      <c r="K462" s="8">
        <f>+VLOOKUP(L462,caseMaterial!$A$2:$B$15,2,0)</f>
        <v>1</v>
      </c>
      <c r="L462" s="8" t="s">
        <v>17</v>
      </c>
      <c r="M462" s="8" t="e">
        <f>VLOOKUP(N462,strapMaterial!$A$2:$B$14,2,FALSE)</f>
        <v>#N/A</v>
      </c>
      <c r="N462" s="8" t="s">
        <v>322</v>
      </c>
      <c r="O462" s="8">
        <f>VLOOKUP(P462,movement!$A$2:$B$5,2,FALSE)</f>
        <v>1</v>
      </c>
      <c r="P462" s="8" t="s">
        <v>317</v>
      </c>
      <c r="Q462" s="8" t="e">
        <f>VLOOKUP(R462,waterResistance!$A$2:$B$13,2,FALSE)</f>
        <v>#N/A</v>
      </c>
      <c r="R462" s="8" t="s">
        <v>335</v>
      </c>
      <c r="S462" s="21">
        <v>42</v>
      </c>
      <c r="T462" s="21" t="s">
        <v>298</v>
      </c>
      <c r="U462" s="21">
        <f>VLOOKUP(V462,bandWidth!$A$2:$B$15,2,FALSE)</f>
        <v>6</v>
      </c>
      <c r="V462" s="8">
        <v>20</v>
      </c>
      <c r="W462" s="8" t="e">
        <f>VLOOKUP(X462,dialMaterial!$A$2:$B$5,2,FALSE)</f>
        <v>#N/A</v>
      </c>
      <c r="X462" s="8" t="s">
        <v>319</v>
      </c>
    </row>
    <row r="463" customHeight="1" spans="1:24">
      <c r="A463">
        <f>VLOOKUP(B463,brand!$A$2:$B$38,2,FALSE)</f>
        <v>17</v>
      </c>
      <c r="B463" s="8" t="s">
        <v>87</v>
      </c>
      <c r="C463" s="12" t="s">
        <v>206</v>
      </c>
      <c r="D463" s="20">
        <v>28000</v>
      </c>
      <c r="E463" s="20" t="e">
        <f>VLOOKUP(F463,dialColor!$A$2:$B$9,2,FALSE)</f>
        <v>#N/A</v>
      </c>
      <c r="F463" s="8" t="s">
        <v>328</v>
      </c>
      <c r="G463" s="8">
        <f>VLOOKUP(H463,date!$A$2:$B$31,2,FALSE)</f>
        <v>21</v>
      </c>
      <c r="H463" s="12">
        <v>2014</v>
      </c>
      <c r="I463" s="8">
        <v>1</v>
      </c>
      <c r="J463" s="8">
        <v>1</v>
      </c>
      <c r="K463" s="8">
        <f>+VLOOKUP(L463,caseMaterial!$A$2:$B$15,2,0)</f>
        <v>7</v>
      </c>
      <c r="L463" s="8" t="s">
        <v>201</v>
      </c>
      <c r="M463" s="8" t="e">
        <f>VLOOKUP(N463,strapMaterial!$A$2:$B$14,2,FALSE)</f>
        <v>#N/A</v>
      </c>
      <c r="N463" s="8" t="s">
        <v>325</v>
      </c>
      <c r="O463" s="8">
        <f>VLOOKUP(P463,movement!$A$2:$B$5,2,FALSE)</f>
        <v>3</v>
      </c>
      <c r="P463" s="8" t="s">
        <v>330</v>
      </c>
      <c r="Q463" s="8" t="e">
        <f>VLOOKUP(R463,waterResistance!$A$2:$B$13,2,FALSE)</f>
        <v>#N/A</v>
      </c>
      <c r="R463" s="8" t="s">
        <v>327</v>
      </c>
      <c r="S463" s="21">
        <v>40</v>
      </c>
      <c r="T463" s="21" t="s">
        <v>207</v>
      </c>
      <c r="U463" s="21">
        <f>VLOOKUP(V463,bandWidth!$A$2:$B$15,2,FALSE)</f>
        <v>6</v>
      </c>
      <c r="V463" s="8">
        <v>20</v>
      </c>
      <c r="W463" s="8" t="e">
        <f>VLOOKUP(X463,dialMaterial!$A$2:$B$5,2,FALSE)</f>
        <v>#N/A</v>
      </c>
      <c r="X463" s="8" t="s">
        <v>319</v>
      </c>
    </row>
    <row r="464" customHeight="1" spans="1:24">
      <c r="A464">
        <f>VLOOKUP(B464,brand!$A$2:$B$38,2,FALSE)</f>
        <v>18</v>
      </c>
      <c r="B464" s="8" t="s">
        <v>98</v>
      </c>
      <c r="C464" s="12" t="s">
        <v>169</v>
      </c>
      <c r="D464" s="20">
        <v>9500</v>
      </c>
      <c r="E464" s="20" t="e">
        <f>VLOOKUP(F464,dialColor!$A$2:$B$9,2,FALSE)</f>
        <v>#N/A</v>
      </c>
      <c r="F464" s="8" t="s">
        <v>315</v>
      </c>
      <c r="G464" s="8">
        <f>VLOOKUP(H464,date!$A$2:$B$31,2,FALSE)</f>
        <v>21</v>
      </c>
      <c r="H464" s="12">
        <v>2014</v>
      </c>
      <c r="I464" s="8">
        <v>1</v>
      </c>
      <c r="J464" s="8">
        <v>1</v>
      </c>
      <c r="K464" s="8">
        <f>+VLOOKUP(L464,caseMaterial!$A$2:$B$15,2,0)</f>
        <v>2</v>
      </c>
      <c r="L464" s="8" t="s">
        <v>25</v>
      </c>
      <c r="M464" s="8" t="e">
        <f>VLOOKUP(N464,strapMaterial!$A$2:$B$14,2,FALSE)</f>
        <v>#N/A</v>
      </c>
      <c r="N464" s="8" t="s">
        <v>325</v>
      </c>
      <c r="O464" s="8">
        <f>VLOOKUP(P464,movement!$A$2:$B$5,2,FALSE)</f>
        <v>1</v>
      </c>
      <c r="P464" s="8" t="s">
        <v>317</v>
      </c>
      <c r="Q464" s="8" t="e">
        <f>VLOOKUP(R464,waterResistance!$A$2:$B$13,2,FALSE)</f>
        <v>#N/A</v>
      </c>
      <c r="R464" s="8" t="s">
        <v>318</v>
      </c>
      <c r="S464" s="21">
        <v>44</v>
      </c>
      <c r="T464" s="21" t="s">
        <v>299</v>
      </c>
      <c r="U464" s="21">
        <f>VLOOKUP(V464,bandWidth!$A$2:$B$15,2,FALSE)</f>
        <v>11</v>
      </c>
      <c r="V464" s="8">
        <v>24</v>
      </c>
      <c r="W464" s="8" t="e">
        <f>VLOOKUP(X464,dialMaterial!$A$2:$B$5,2,FALSE)</f>
        <v>#N/A</v>
      </c>
      <c r="X464" s="8" t="s">
        <v>319</v>
      </c>
    </row>
    <row r="465" customHeight="1" spans="1:24">
      <c r="A465">
        <f>VLOOKUP(B465,brand!$A$2:$B$38,2,FALSE)</f>
        <v>19</v>
      </c>
      <c r="B465" s="8" t="s">
        <v>101</v>
      </c>
      <c r="C465" s="12" t="s">
        <v>102</v>
      </c>
      <c r="D465" s="20">
        <v>3500</v>
      </c>
      <c r="E465" s="20" t="e">
        <f>VLOOKUP(F465,dialColor!$A$2:$B$9,2,FALSE)</f>
        <v>#N/A</v>
      </c>
      <c r="F465" s="8" t="s">
        <v>315</v>
      </c>
      <c r="G465" s="8">
        <f>VLOOKUP(H465,date!$A$2:$B$31,2,FALSE)</f>
        <v>21</v>
      </c>
      <c r="H465" s="12">
        <v>2014</v>
      </c>
      <c r="I465" s="8">
        <v>0</v>
      </c>
      <c r="J465" s="8">
        <v>1</v>
      </c>
      <c r="K465" s="8">
        <f>+VLOOKUP(L465,caseMaterial!$A$2:$B$15,2,0)</f>
        <v>1</v>
      </c>
      <c r="L465" s="8" t="s">
        <v>17</v>
      </c>
      <c r="M465" s="8" t="e">
        <f>VLOOKUP(N465,strapMaterial!$A$2:$B$14,2,FALSE)</f>
        <v>#N/A</v>
      </c>
      <c r="N465" s="8" t="s">
        <v>356</v>
      </c>
      <c r="O465" s="8">
        <f>VLOOKUP(P465,movement!$A$2:$B$5,2,FALSE)</f>
        <v>1</v>
      </c>
      <c r="P465" s="8" t="s">
        <v>317</v>
      </c>
      <c r="Q465" s="8" t="e">
        <f>VLOOKUP(R465,waterResistance!$A$2:$B$13,2,FALSE)</f>
        <v>#N/A</v>
      </c>
      <c r="R465" s="8" t="s">
        <v>331</v>
      </c>
      <c r="S465" s="21">
        <v>41</v>
      </c>
      <c r="T465" s="23">
        <v>45239</v>
      </c>
      <c r="U465" s="21">
        <f>VLOOKUP(V465,bandWidth!$A$2:$B$15,2,FALSE)</f>
        <v>9</v>
      </c>
      <c r="V465" s="8">
        <v>22</v>
      </c>
      <c r="W465" s="8" t="e">
        <f>VLOOKUP(X465,dialMaterial!$A$2:$B$5,2,FALSE)</f>
        <v>#N/A</v>
      </c>
      <c r="X465" s="8" t="s">
        <v>319</v>
      </c>
    </row>
    <row r="466" customHeight="1" spans="1:24">
      <c r="A466">
        <f>VLOOKUP(B466,brand!$A$2:$B$38,2,FALSE)</f>
        <v>18</v>
      </c>
      <c r="B466" s="8" t="s">
        <v>98</v>
      </c>
      <c r="C466" s="12" t="s">
        <v>163</v>
      </c>
      <c r="D466" s="20">
        <v>7200</v>
      </c>
      <c r="E466" s="20" t="e">
        <f>VLOOKUP(F466,dialColor!$A$2:$B$9,2,FALSE)</f>
        <v>#N/A</v>
      </c>
      <c r="F466" s="8" t="s">
        <v>315</v>
      </c>
      <c r="G466" s="8">
        <f>VLOOKUP(H466,date!$A$2:$B$31,2,FALSE)</f>
        <v>1</v>
      </c>
      <c r="H466" s="12">
        <v>1995</v>
      </c>
      <c r="I466" s="8">
        <v>0</v>
      </c>
      <c r="J466" s="8">
        <v>0</v>
      </c>
      <c r="K466" s="8">
        <f>+VLOOKUP(L466,caseMaterial!$A$2:$B$15,2,0)</f>
        <v>1</v>
      </c>
      <c r="L466" s="8" t="s">
        <v>17</v>
      </c>
      <c r="M466" s="8" t="e">
        <f>VLOOKUP(N466,strapMaterial!$A$2:$B$14,2,FALSE)</f>
        <v>#N/A</v>
      </c>
      <c r="N466" s="8" t="s">
        <v>325</v>
      </c>
      <c r="O466" s="8">
        <f>VLOOKUP(P466,movement!$A$2:$B$5,2,FALSE)</f>
        <v>1</v>
      </c>
      <c r="P466" s="8" t="s">
        <v>317</v>
      </c>
      <c r="Q466" s="8" t="e">
        <f>VLOOKUP(R466,waterResistance!$A$2:$B$13,2,FALSE)</f>
        <v>#N/A</v>
      </c>
      <c r="R466" s="8" t="s">
        <v>318</v>
      </c>
      <c r="S466" s="21">
        <v>42</v>
      </c>
      <c r="T466" s="21" t="s">
        <v>93</v>
      </c>
      <c r="U466" s="21">
        <f>VLOOKUP(V466,bandWidth!$A$2:$B$15,2,FALSE)</f>
        <v>9</v>
      </c>
      <c r="V466" s="8">
        <v>22</v>
      </c>
      <c r="W466" s="8" t="e">
        <f>VLOOKUP(X466,dialMaterial!$A$2:$B$5,2,FALSE)</f>
        <v>#N/A</v>
      </c>
      <c r="X466" s="8" t="s">
        <v>319</v>
      </c>
    </row>
    <row r="467" customHeight="1" spans="1:24">
      <c r="A467">
        <f>VLOOKUP(B467,brand!$A$2:$B$38,2,FALSE)</f>
        <v>20</v>
      </c>
      <c r="B467" s="8" t="s">
        <v>105</v>
      </c>
      <c r="C467" s="12" t="s">
        <v>122</v>
      </c>
      <c r="D467" s="20">
        <v>7900</v>
      </c>
      <c r="E467" s="20" t="e">
        <f>VLOOKUP(F467,dialColor!$A$2:$B$9,2,FALSE)</f>
        <v>#N/A</v>
      </c>
      <c r="F467" s="8" t="s">
        <v>337</v>
      </c>
      <c r="G467" s="8">
        <f>VLOOKUP(H467,date!$A$2:$B$31,2,FALSE)</f>
        <v>2</v>
      </c>
      <c r="H467" s="12">
        <v>1996</v>
      </c>
      <c r="I467" s="8">
        <v>0</v>
      </c>
      <c r="J467" s="8">
        <v>1</v>
      </c>
      <c r="K467" s="8">
        <f>+VLOOKUP(L467,caseMaterial!$A$2:$B$15,2,0)</f>
        <v>1</v>
      </c>
      <c r="L467" s="8" t="s">
        <v>17</v>
      </c>
      <c r="M467" s="8" t="e">
        <f>VLOOKUP(N467,strapMaterial!$A$2:$B$14,2,FALSE)</f>
        <v>#N/A</v>
      </c>
      <c r="N467" s="8" t="s">
        <v>325</v>
      </c>
      <c r="O467" s="8">
        <f>VLOOKUP(P467,movement!$A$2:$B$5,2,FALSE)</f>
        <v>1</v>
      </c>
      <c r="P467" s="8" t="s">
        <v>317</v>
      </c>
      <c r="Q467" s="8" t="e">
        <f>VLOOKUP(R467,waterResistance!$A$2:$B$13,2,FALSE)</f>
        <v>#N/A</v>
      </c>
      <c r="R467" s="8" t="s">
        <v>327</v>
      </c>
      <c r="S467" s="21">
        <v>41</v>
      </c>
      <c r="T467" s="23">
        <v>45263</v>
      </c>
      <c r="U467" s="21">
        <f>VLOOKUP(V467,bandWidth!$A$2:$B$15,2,FALSE)</f>
        <v>9</v>
      </c>
      <c r="V467" s="8">
        <v>22</v>
      </c>
      <c r="W467" s="8" t="e">
        <f>VLOOKUP(X467,dialMaterial!$A$2:$B$5,2,FALSE)</f>
        <v>#N/A</v>
      </c>
      <c r="X467" s="8" t="s">
        <v>319</v>
      </c>
    </row>
    <row r="468" customHeight="1" spans="1:24">
      <c r="A468">
        <f>VLOOKUP(B468,brand!$A$2:$B$38,2,FALSE)</f>
        <v>32</v>
      </c>
      <c r="B468" s="8" t="s">
        <v>154</v>
      </c>
      <c r="C468" s="12" t="s">
        <v>155</v>
      </c>
      <c r="D468" s="20">
        <v>36000</v>
      </c>
      <c r="E468" s="20" t="e">
        <f>VLOOKUP(F468,dialColor!$A$2:$B$9,2,FALSE)</f>
        <v>#N/A</v>
      </c>
      <c r="F468" s="8" t="s">
        <v>337</v>
      </c>
      <c r="G468" s="8">
        <f>VLOOKUP(H468,date!$A$2:$B$31,2,FALSE)</f>
        <v>20</v>
      </c>
      <c r="H468" s="12">
        <v>2013</v>
      </c>
      <c r="I468" s="8">
        <v>0</v>
      </c>
      <c r="J468" s="8">
        <v>0</v>
      </c>
      <c r="K468" s="8">
        <f>+VLOOKUP(L468,caseMaterial!$A$2:$B$15,2,0)</f>
        <v>1</v>
      </c>
      <c r="L468" s="8" t="s">
        <v>17</v>
      </c>
      <c r="M468" s="8" t="e">
        <f>VLOOKUP(N468,strapMaterial!$A$2:$B$14,2,FALSE)</f>
        <v>#N/A</v>
      </c>
      <c r="N468" s="8" t="s">
        <v>316</v>
      </c>
      <c r="O468" s="8">
        <f>VLOOKUP(P468,movement!$A$2:$B$5,2,FALSE)</f>
        <v>1</v>
      </c>
      <c r="P468" s="8" t="s">
        <v>317</v>
      </c>
      <c r="Q468" s="8" t="e">
        <f>VLOOKUP(R468,waterResistance!$A$2:$B$13,2,FALSE)</f>
        <v>#N/A</v>
      </c>
      <c r="R468" s="8" t="s">
        <v>344</v>
      </c>
      <c r="S468" s="21">
        <v>40</v>
      </c>
      <c r="T468" s="23">
        <v>45141</v>
      </c>
      <c r="U468" s="21">
        <f>VLOOKUP(V468,bandWidth!$A$2:$B$15,2,FALSE)</f>
        <v>9</v>
      </c>
      <c r="V468" s="8">
        <v>22</v>
      </c>
      <c r="W468" s="8" t="e">
        <f>VLOOKUP(X468,dialMaterial!$A$2:$B$5,2,FALSE)</f>
        <v>#N/A</v>
      </c>
      <c r="X468" s="8" t="s">
        <v>319</v>
      </c>
    </row>
    <row r="469" customHeight="1" spans="1:24">
      <c r="A469">
        <f>VLOOKUP(B469,brand!$A$2:$B$38,2,FALSE)</f>
        <v>16</v>
      </c>
      <c r="B469" s="8" t="s">
        <v>83</v>
      </c>
      <c r="C469" s="12" t="s">
        <v>84</v>
      </c>
      <c r="D469" s="20">
        <v>28500</v>
      </c>
      <c r="E469" s="20" t="e">
        <f>VLOOKUP(F469,dialColor!$A$2:$B$9,2,FALSE)</f>
        <v>#N/A</v>
      </c>
      <c r="F469" s="8" t="s">
        <v>337</v>
      </c>
      <c r="G469" s="8">
        <f>VLOOKUP(H469,date!$A$2:$B$31,2,FALSE)</f>
        <v>22</v>
      </c>
      <c r="H469" s="12">
        <v>2015</v>
      </c>
      <c r="I469" s="8">
        <v>0</v>
      </c>
      <c r="J469" s="8">
        <v>0</v>
      </c>
      <c r="K469" s="8">
        <f>+VLOOKUP(L469,caseMaterial!$A$2:$B$15,2,0)</f>
        <v>1</v>
      </c>
      <c r="L469" s="8" t="s">
        <v>17</v>
      </c>
      <c r="M469" s="8" t="e">
        <f>VLOOKUP(N469,strapMaterial!$A$2:$B$14,2,FALSE)</f>
        <v>#N/A</v>
      </c>
      <c r="N469" s="8" t="s">
        <v>316</v>
      </c>
      <c r="O469" s="8">
        <f>VLOOKUP(P469,movement!$A$2:$B$5,2,FALSE)</f>
        <v>1</v>
      </c>
      <c r="P469" s="8" t="s">
        <v>317</v>
      </c>
      <c r="Q469" s="8" t="e">
        <f>VLOOKUP(R469,waterResistance!$A$2:$B$13,2,FALSE)</f>
        <v>#N/A</v>
      </c>
      <c r="R469" s="8" t="s">
        <v>335</v>
      </c>
      <c r="S469" s="21">
        <v>41</v>
      </c>
      <c r="T469" s="23">
        <v>45203</v>
      </c>
      <c r="U469" s="21">
        <f>VLOOKUP(V469,bandWidth!$A$2:$B$15,2,FALSE)</f>
        <v>6</v>
      </c>
      <c r="V469" s="8">
        <v>20</v>
      </c>
      <c r="W469" s="8" t="e">
        <f>VLOOKUP(X469,dialMaterial!$A$2:$B$5,2,FALSE)</f>
        <v>#N/A</v>
      </c>
      <c r="X469" s="8" t="s">
        <v>319</v>
      </c>
    </row>
    <row r="470" customHeight="1" spans="1:24">
      <c r="A470">
        <f>VLOOKUP(B470,brand!$A$2:$B$38,2,FALSE)</f>
        <v>22</v>
      </c>
      <c r="B470" s="8" t="s">
        <v>125</v>
      </c>
      <c r="C470" s="12" t="s">
        <v>126</v>
      </c>
      <c r="D470" s="20">
        <v>15000</v>
      </c>
      <c r="E470" s="20" t="e">
        <f>VLOOKUP(F470,dialColor!$A$2:$B$9,2,FALSE)</f>
        <v>#N/A</v>
      </c>
      <c r="F470" s="8" t="s">
        <v>315</v>
      </c>
      <c r="G470" s="8">
        <f>VLOOKUP(H470,date!$A$2:$B$31,2,FALSE)</f>
        <v>12</v>
      </c>
      <c r="H470" s="12">
        <v>2006</v>
      </c>
      <c r="I470" s="8">
        <v>1</v>
      </c>
      <c r="J470" s="8">
        <v>1</v>
      </c>
      <c r="K470" s="8">
        <f>+VLOOKUP(L470,caseMaterial!$A$2:$B$15,2,0)</f>
        <v>1</v>
      </c>
      <c r="L470" s="8" t="s">
        <v>17</v>
      </c>
      <c r="M470" s="8" t="e">
        <f>VLOOKUP(N470,strapMaterial!$A$2:$B$14,2,FALSE)</f>
        <v>#N/A</v>
      </c>
      <c r="N470" s="8" t="s">
        <v>342</v>
      </c>
      <c r="O470" s="8">
        <f>VLOOKUP(P470,movement!$A$2:$B$5,2,FALSE)</f>
        <v>1</v>
      </c>
      <c r="P470" s="8" t="s">
        <v>317</v>
      </c>
      <c r="Q470" s="8" t="e">
        <f>VLOOKUP(R470,waterResistance!$A$2:$B$13,2,FALSE)</f>
        <v>#N/A</v>
      </c>
      <c r="R470" s="8" t="s">
        <v>318</v>
      </c>
      <c r="S470" s="21">
        <v>45</v>
      </c>
      <c r="T470" s="21" t="s">
        <v>128</v>
      </c>
      <c r="U470" s="21">
        <f>VLOOKUP(V470,bandWidth!$A$2:$B$15,2,FALSE)</f>
        <v>10</v>
      </c>
      <c r="V470" s="8">
        <v>23</v>
      </c>
      <c r="W470" s="8" t="e">
        <f>VLOOKUP(X470,dialMaterial!$A$2:$B$5,2,FALSE)</f>
        <v>#N/A</v>
      </c>
      <c r="X470" s="8" t="s">
        <v>319</v>
      </c>
    </row>
    <row r="471" customHeight="1" spans="1:24">
      <c r="A471">
        <f>VLOOKUP(B471,brand!$A$2:$B$38,2,FALSE)</f>
        <v>15</v>
      </c>
      <c r="B471" s="8" t="s">
        <v>78</v>
      </c>
      <c r="C471" s="12" t="s">
        <v>79</v>
      </c>
      <c r="D471" s="20">
        <v>26000</v>
      </c>
      <c r="E471" s="20" t="e">
        <f>VLOOKUP(F471,dialColor!$A$2:$B$9,2,FALSE)</f>
        <v>#N/A</v>
      </c>
      <c r="F471" s="8" t="s">
        <v>328</v>
      </c>
      <c r="G471" s="8">
        <f>VLOOKUP(H471,date!$A$2:$B$31,2,FALSE)</f>
        <v>8</v>
      </c>
      <c r="H471" s="12">
        <v>2002</v>
      </c>
      <c r="I471" s="8">
        <v>1</v>
      </c>
      <c r="J471" s="8">
        <v>0</v>
      </c>
      <c r="K471" s="8">
        <f>+VLOOKUP(L471,caseMaterial!$A$2:$B$15,2,0)</f>
        <v>14</v>
      </c>
      <c r="L471" s="8" t="s">
        <v>377</v>
      </c>
      <c r="M471" s="8" t="e">
        <f>VLOOKUP(N471,strapMaterial!$A$2:$B$14,2,FALSE)</f>
        <v>#N/A</v>
      </c>
      <c r="N471" s="8" t="s">
        <v>325</v>
      </c>
      <c r="O471" s="8">
        <f>VLOOKUP(P471,movement!$A$2:$B$5,2,FALSE)</f>
        <v>1</v>
      </c>
      <c r="P471" s="8" t="s">
        <v>317</v>
      </c>
      <c r="Q471" s="8" t="e">
        <f>VLOOKUP(R471,waterResistance!$A$2:$B$13,2,FALSE)</f>
        <v>#N/A</v>
      </c>
      <c r="R471" s="8" t="s">
        <v>327</v>
      </c>
      <c r="S471" s="21">
        <v>39</v>
      </c>
      <c r="T471" s="23">
        <v>45201</v>
      </c>
      <c r="U471" s="21">
        <f>VLOOKUP(V471,bandWidth!$A$2:$B$15,2,FALSE)</f>
        <v>6</v>
      </c>
      <c r="V471" s="8">
        <v>20</v>
      </c>
      <c r="W471" s="8" t="e">
        <f>VLOOKUP(X471,dialMaterial!$A$2:$B$5,2,FALSE)</f>
        <v>#N/A</v>
      </c>
      <c r="X471" s="8" t="s">
        <v>319</v>
      </c>
    </row>
    <row r="472" customHeight="1" spans="1:24">
      <c r="A472">
        <f>VLOOKUP(B472,brand!$A$2:$B$38,2,FALSE)</f>
        <v>23</v>
      </c>
      <c r="B472" s="8" t="s">
        <v>129</v>
      </c>
      <c r="C472" s="12" t="s">
        <v>158</v>
      </c>
      <c r="D472" s="20">
        <v>6500</v>
      </c>
      <c r="E472" s="20" t="e">
        <f>VLOOKUP(F472,dialColor!$A$2:$B$9,2,FALSE)</f>
        <v>#N/A</v>
      </c>
      <c r="F472" s="8" t="s">
        <v>337</v>
      </c>
      <c r="G472" s="8">
        <f>VLOOKUP(H472,date!$A$2:$B$31,2,FALSE)</f>
        <v>5</v>
      </c>
      <c r="H472" s="12">
        <v>1999</v>
      </c>
      <c r="I472" s="8">
        <v>0</v>
      </c>
      <c r="J472" s="8">
        <v>1</v>
      </c>
      <c r="K472" s="8">
        <f>+VLOOKUP(L472,caseMaterial!$A$2:$B$15,2,0)</f>
        <v>1</v>
      </c>
      <c r="L472" s="8" t="s">
        <v>17</v>
      </c>
      <c r="M472" s="8" t="e">
        <f>VLOOKUP(N472,strapMaterial!$A$2:$B$14,2,FALSE)</f>
        <v>#N/A</v>
      </c>
      <c r="N472" s="8" t="s">
        <v>325</v>
      </c>
      <c r="O472" s="8">
        <f>VLOOKUP(P472,movement!$A$2:$B$5,2,FALSE)</f>
        <v>1</v>
      </c>
      <c r="P472" s="8" t="s">
        <v>317</v>
      </c>
      <c r="Q472" s="8" t="e">
        <f>VLOOKUP(R472,waterResistance!$A$2:$B$13,2,FALSE)</f>
        <v>#N/A</v>
      </c>
      <c r="R472" s="8" t="s">
        <v>335</v>
      </c>
      <c r="S472" s="21">
        <v>42</v>
      </c>
      <c r="T472" s="21" t="s">
        <v>232</v>
      </c>
      <c r="U472" s="21">
        <f>VLOOKUP(V472,bandWidth!$A$2:$B$15,2,FALSE)</f>
        <v>9</v>
      </c>
      <c r="V472" s="8">
        <v>22</v>
      </c>
      <c r="W472" s="8" t="e">
        <f>VLOOKUP(X472,dialMaterial!$A$2:$B$5,2,FALSE)</f>
        <v>#N/A</v>
      </c>
      <c r="X472" s="8" t="s">
        <v>319</v>
      </c>
    </row>
    <row r="473" customHeight="1" spans="1:24">
      <c r="A473">
        <f>VLOOKUP(B473,brand!$A$2:$B$38,2,FALSE)</f>
        <v>29</v>
      </c>
      <c r="B473" s="8" t="s">
        <v>147</v>
      </c>
      <c r="C473" s="12" t="s">
        <v>148</v>
      </c>
      <c r="D473" s="20">
        <v>12000</v>
      </c>
      <c r="E473" s="20" t="e">
        <f>VLOOKUP(F473,dialColor!$A$2:$B$9,2,FALSE)</f>
        <v>#N/A</v>
      </c>
      <c r="F473" s="8" t="s">
        <v>337</v>
      </c>
      <c r="G473" s="8">
        <f>VLOOKUP(H473,date!$A$2:$B$31,2,FALSE)</f>
        <v>6</v>
      </c>
      <c r="H473" s="12">
        <v>2000</v>
      </c>
      <c r="I473" s="8">
        <v>1</v>
      </c>
      <c r="J473" s="8">
        <v>1</v>
      </c>
      <c r="K473" s="8">
        <f>+VLOOKUP(L473,caseMaterial!$A$2:$B$15,2,0)</f>
        <v>1</v>
      </c>
      <c r="L473" s="8" t="s">
        <v>17</v>
      </c>
      <c r="M473" s="8" t="e">
        <f>VLOOKUP(N473,strapMaterial!$A$2:$B$14,2,FALSE)</f>
        <v>#N/A</v>
      </c>
      <c r="N473" s="8" t="s">
        <v>316</v>
      </c>
      <c r="O473" s="8">
        <f>VLOOKUP(P473,movement!$A$2:$B$5,2,FALSE)</f>
        <v>1</v>
      </c>
      <c r="P473" s="8" t="s">
        <v>317</v>
      </c>
      <c r="Q473" s="8" t="e">
        <f>VLOOKUP(R473,waterResistance!$A$2:$B$13,2,FALSE)</f>
        <v>#N/A</v>
      </c>
      <c r="R473" s="8" t="s">
        <v>326</v>
      </c>
      <c r="S473" s="21">
        <v>38</v>
      </c>
      <c r="T473" s="21" t="s">
        <v>149</v>
      </c>
      <c r="U473" s="21">
        <f>VLOOKUP(V473,bandWidth!$A$2:$B$15,2,FALSE)</f>
        <v>6</v>
      </c>
      <c r="V473" s="8">
        <v>20</v>
      </c>
      <c r="W473" s="8" t="e">
        <f>VLOOKUP(X473,dialMaterial!$A$2:$B$5,2,FALSE)</f>
        <v>#N/A</v>
      </c>
      <c r="X473" s="8" t="s">
        <v>319</v>
      </c>
    </row>
    <row r="474" customHeight="1" spans="1:24">
      <c r="A474">
        <f>VLOOKUP(B474,brand!$A$2:$B$38,2,FALSE)</f>
        <v>31</v>
      </c>
      <c r="B474" s="8" t="s">
        <v>152</v>
      </c>
      <c r="C474" s="12" t="s">
        <v>202</v>
      </c>
      <c r="D474" s="20">
        <v>18500</v>
      </c>
      <c r="E474" s="20" t="e">
        <f>VLOOKUP(F474,dialColor!$A$2:$B$9,2,FALSE)</f>
        <v>#N/A</v>
      </c>
      <c r="F474" s="8" t="s">
        <v>315</v>
      </c>
      <c r="G474" s="8">
        <f>VLOOKUP(H474,date!$A$2:$B$31,2,FALSE)</f>
        <v>28</v>
      </c>
      <c r="H474" s="12">
        <v>2021</v>
      </c>
      <c r="I474" s="8">
        <v>1</v>
      </c>
      <c r="J474" s="8">
        <v>1</v>
      </c>
      <c r="K474" s="8">
        <f>+VLOOKUP(L474,caseMaterial!$A$2:$B$15,2,0)</f>
        <v>2</v>
      </c>
      <c r="L474" s="8" t="s">
        <v>25</v>
      </c>
      <c r="M474" s="8" t="e">
        <f>VLOOKUP(N474,strapMaterial!$A$2:$B$14,2,FALSE)</f>
        <v>#N/A</v>
      </c>
      <c r="N474" s="8" t="s">
        <v>322</v>
      </c>
      <c r="O474" s="8">
        <f>VLOOKUP(P474,movement!$A$2:$B$5,2,FALSE)</f>
        <v>1</v>
      </c>
      <c r="P474" s="8" t="s">
        <v>317</v>
      </c>
      <c r="Q474" s="8" t="e">
        <f>VLOOKUP(R474,waterResistance!$A$2:$B$13,2,FALSE)</f>
        <v>#N/A</v>
      </c>
      <c r="R474" s="8" t="s">
        <v>326</v>
      </c>
      <c r="S474" s="21">
        <v>44</v>
      </c>
      <c r="T474" s="21" t="s">
        <v>93</v>
      </c>
      <c r="U474" s="21">
        <f>VLOOKUP(V474,bandWidth!$A$2:$B$15,2,FALSE)</f>
        <v>11</v>
      </c>
      <c r="V474" s="8">
        <v>24</v>
      </c>
      <c r="W474" s="8" t="e">
        <f>VLOOKUP(X474,dialMaterial!$A$2:$B$5,2,FALSE)</f>
        <v>#N/A</v>
      </c>
      <c r="X474" s="8" t="s">
        <v>319</v>
      </c>
    </row>
    <row r="475" customHeight="1" spans="1:24">
      <c r="A475">
        <f>VLOOKUP(B475,brand!$A$2:$B$38,2,FALSE)</f>
        <v>26</v>
      </c>
      <c r="B475" s="8" t="s">
        <v>137</v>
      </c>
      <c r="C475" s="12" t="s">
        <v>138</v>
      </c>
      <c r="D475" s="20">
        <v>9500</v>
      </c>
      <c r="E475" s="20" t="e">
        <f>VLOOKUP(F475,dialColor!$A$2:$B$9,2,FALSE)</f>
        <v>#N/A</v>
      </c>
      <c r="F475" s="8" t="s">
        <v>315</v>
      </c>
      <c r="G475" s="8">
        <f>VLOOKUP(H475,date!$A$2:$B$31,2,FALSE)</f>
        <v>13</v>
      </c>
      <c r="H475" s="12">
        <v>2007</v>
      </c>
      <c r="I475" s="8">
        <v>1</v>
      </c>
      <c r="J475" s="8">
        <v>1</v>
      </c>
      <c r="K475" s="8">
        <f>+VLOOKUP(L475,caseMaterial!$A$2:$B$15,2,0)</f>
        <v>1</v>
      </c>
      <c r="L475" s="8" t="s">
        <v>17</v>
      </c>
      <c r="M475" s="8" t="e">
        <f>VLOOKUP(N475,strapMaterial!$A$2:$B$14,2,FALSE)</f>
        <v>#N/A</v>
      </c>
      <c r="N475" s="8" t="s">
        <v>325</v>
      </c>
      <c r="O475" s="8">
        <f>VLOOKUP(P475,movement!$A$2:$B$5,2,FALSE)</f>
        <v>1</v>
      </c>
      <c r="P475" s="8" t="s">
        <v>317</v>
      </c>
      <c r="Q475" s="8" t="e">
        <f>VLOOKUP(R475,waterResistance!$A$2:$B$13,2,FALSE)</f>
        <v>#N/A</v>
      </c>
      <c r="R475" s="8" t="s">
        <v>327</v>
      </c>
      <c r="S475" s="21">
        <v>43</v>
      </c>
      <c r="T475" s="21" t="s">
        <v>300</v>
      </c>
      <c r="U475" s="21">
        <f>VLOOKUP(V475,bandWidth!$A$2:$B$15,2,FALSE)</f>
        <v>10</v>
      </c>
      <c r="V475" s="8">
        <v>23</v>
      </c>
      <c r="W475" s="8" t="e">
        <f>VLOOKUP(X475,dialMaterial!$A$2:$B$5,2,FALSE)</f>
        <v>#N/A</v>
      </c>
      <c r="X475" s="8" t="s">
        <v>319</v>
      </c>
    </row>
    <row r="476" customHeight="1" spans="1:24">
      <c r="A476">
        <f>VLOOKUP(B476,brand!$A$2:$B$38,2,FALSE)</f>
        <v>21</v>
      </c>
      <c r="B476" s="8" t="s">
        <v>114</v>
      </c>
      <c r="C476" s="12" t="s">
        <v>278</v>
      </c>
      <c r="D476" s="20">
        <v>3500</v>
      </c>
      <c r="E476" s="20" t="e">
        <f>VLOOKUP(F476,dialColor!$A$2:$B$9,2,FALSE)</f>
        <v>#N/A</v>
      </c>
      <c r="F476" s="8" t="s">
        <v>328</v>
      </c>
      <c r="G476" s="8">
        <f>VLOOKUP(H476,date!$A$2:$B$31,2,FALSE)</f>
        <v>22</v>
      </c>
      <c r="H476" s="12">
        <v>2015</v>
      </c>
      <c r="I476" s="8">
        <v>0</v>
      </c>
      <c r="J476" s="8">
        <v>1</v>
      </c>
      <c r="K476" s="8">
        <f>+VLOOKUP(L476,caseMaterial!$A$2:$B$15,2,0)</f>
        <v>1</v>
      </c>
      <c r="L476" s="8" t="s">
        <v>17</v>
      </c>
      <c r="M476" s="8" t="e">
        <f>VLOOKUP(N476,strapMaterial!$A$2:$B$14,2,FALSE)</f>
        <v>#N/A</v>
      </c>
      <c r="N476" s="8" t="s">
        <v>325</v>
      </c>
      <c r="O476" s="8">
        <f>VLOOKUP(P476,movement!$A$2:$B$5,2,FALSE)</f>
        <v>1</v>
      </c>
      <c r="P476" s="8" t="s">
        <v>317</v>
      </c>
      <c r="Q476" s="8" t="e">
        <f>VLOOKUP(R476,waterResistance!$A$2:$B$13,2,FALSE)</f>
        <v>#N/A</v>
      </c>
      <c r="R476" s="8" t="s">
        <v>335</v>
      </c>
      <c r="S476" s="21">
        <v>39</v>
      </c>
      <c r="T476" s="23">
        <v>45178</v>
      </c>
      <c r="U476" s="21">
        <f>VLOOKUP(V476,bandWidth!$A$2:$B$15,2,FALSE)</f>
        <v>5</v>
      </c>
      <c r="V476" s="8">
        <v>19</v>
      </c>
      <c r="W476" s="8" t="e">
        <f>VLOOKUP(X476,dialMaterial!$A$2:$B$5,2,FALSE)</f>
        <v>#N/A</v>
      </c>
      <c r="X476" s="8" t="s">
        <v>319</v>
      </c>
    </row>
    <row r="477" customHeight="1" spans="1:24">
      <c r="A477">
        <f>VLOOKUP(B477,brand!$A$2:$B$38,2,FALSE)</f>
        <v>1</v>
      </c>
      <c r="B477" s="8" t="s">
        <v>14</v>
      </c>
      <c r="C477" s="12" t="s">
        <v>104</v>
      </c>
      <c r="D477" s="20">
        <v>9900</v>
      </c>
      <c r="E477" s="20" t="e">
        <f>VLOOKUP(F477,dialColor!$A$2:$B$9,2,FALSE)</f>
        <v>#N/A</v>
      </c>
      <c r="F477" s="8" t="s">
        <v>315</v>
      </c>
      <c r="G477" s="8">
        <f>VLOOKUP(H477,date!$A$2:$B$31,2,FALSE)</f>
        <v>1</v>
      </c>
      <c r="H477" s="12">
        <v>1995</v>
      </c>
      <c r="I477" s="8">
        <v>0</v>
      </c>
      <c r="J477" s="8">
        <v>0</v>
      </c>
      <c r="K477" s="8">
        <f>+VLOOKUP(L477,caseMaterial!$A$2:$B$15,2,0)</f>
        <v>1</v>
      </c>
      <c r="L477" s="8" t="s">
        <v>17</v>
      </c>
      <c r="M477" s="8" t="e">
        <f>VLOOKUP(N477,strapMaterial!$A$2:$B$14,2,FALSE)</f>
        <v>#N/A</v>
      </c>
      <c r="N477" s="8" t="s">
        <v>316</v>
      </c>
      <c r="O477" s="8">
        <f>VLOOKUP(P477,movement!$A$2:$B$5,2,FALSE)</f>
        <v>1</v>
      </c>
      <c r="P477" s="8" t="s">
        <v>317</v>
      </c>
      <c r="Q477" s="8" t="e">
        <f>VLOOKUP(R477,waterResistance!$A$2:$B$13,2,FALSE)</f>
        <v>#N/A</v>
      </c>
      <c r="R477" s="8" t="s">
        <v>326</v>
      </c>
      <c r="S477" s="21">
        <v>40</v>
      </c>
      <c r="T477" s="23">
        <v>45265</v>
      </c>
      <c r="U477" s="21">
        <f>VLOOKUP(V477,bandWidth!$A$2:$B$15,2,FALSE)</f>
        <v>6</v>
      </c>
      <c r="V477" s="8">
        <v>20</v>
      </c>
      <c r="W477" s="8" t="e">
        <f>VLOOKUP(X477,dialMaterial!$A$2:$B$5,2,FALSE)</f>
        <v>#N/A</v>
      </c>
      <c r="X477" s="8" t="s">
        <v>319</v>
      </c>
    </row>
    <row r="478" customHeight="1" spans="1:24">
      <c r="A478">
        <f>VLOOKUP(B478,brand!$A$2:$B$38,2,FALSE)</f>
        <v>2</v>
      </c>
      <c r="B478" s="8" t="s">
        <v>22</v>
      </c>
      <c r="C478" s="12" t="s">
        <v>91</v>
      </c>
      <c r="D478" s="20">
        <v>4300</v>
      </c>
      <c r="E478" s="20" t="e">
        <f>VLOOKUP(F478,dialColor!$A$2:$B$9,2,FALSE)</f>
        <v>#N/A</v>
      </c>
      <c r="F478" s="8" t="s">
        <v>315</v>
      </c>
      <c r="G478" s="8">
        <f>VLOOKUP(H478,date!$A$2:$B$31,2,FALSE)</f>
        <v>16</v>
      </c>
      <c r="H478" s="12">
        <v>2010</v>
      </c>
      <c r="I478" s="8">
        <v>1</v>
      </c>
      <c r="J478" s="8">
        <v>0</v>
      </c>
      <c r="K478" s="8">
        <f>+VLOOKUP(L478,caseMaterial!$A$2:$B$15,2,0)</f>
        <v>1</v>
      </c>
      <c r="L478" s="8" t="s">
        <v>17</v>
      </c>
      <c r="M478" s="8" t="e">
        <f>VLOOKUP(N478,strapMaterial!$A$2:$B$14,2,FALSE)</f>
        <v>#N/A</v>
      </c>
      <c r="N478" s="8" t="s">
        <v>316</v>
      </c>
      <c r="O478" s="8">
        <f>VLOOKUP(P478,movement!$A$2:$B$5,2,FALSE)</f>
        <v>3</v>
      </c>
      <c r="P478" s="8" t="s">
        <v>330</v>
      </c>
      <c r="Q478" s="8" t="e">
        <f>VLOOKUP(R478,waterResistance!$A$2:$B$13,2,FALSE)</f>
        <v>#N/A</v>
      </c>
      <c r="R478" s="8" t="s">
        <v>335</v>
      </c>
      <c r="S478" s="21">
        <v>42</v>
      </c>
      <c r="T478" s="21" t="s">
        <v>120</v>
      </c>
      <c r="U478" s="21">
        <f>VLOOKUP(V478,bandWidth!$A$2:$B$15,2,FALSE)</f>
        <v>6</v>
      </c>
      <c r="V478" s="8">
        <v>20</v>
      </c>
      <c r="W478" s="8">
        <f>VLOOKUP(X478,dialMaterial!$A$2:$B$5,2,FALSE)</f>
        <v>2</v>
      </c>
      <c r="X478" s="8" t="s">
        <v>121</v>
      </c>
    </row>
    <row r="479" customHeight="1" spans="1:24">
      <c r="A479">
        <f>VLOOKUP(B479,brand!$A$2:$B$38,2,FALSE)</f>
        <v>20</v>
      </c>
      <c r="B479" s="8" t="s">
        <v>105</v>
      </c>
      <c r="C479" s="12" t="s">
        <v>122</v>
      </c>
      <c r="D479" s="20">
        <v>7500</v>
      </c>
      <c r="E479" s="20" t="e">
        <f>VLOOKUP(F479,dialColor!$A$2:$B$9,2,FALSE)</f>
        <v>#N/A</v>
      </c>
      <c r="F479" s="8" t="s">
        <v>324</v>
      </c>
      <c r="G479" s="8">
        <f>VLOOKUP(H479,date!$A$2:$B$31,2,FALSE)</f>
        <v>12</v>
      </c>
      <c r="H479" s="12">
        <v>2006</v>
      </c>
      <c r="I479" s="8">
        <v>1</v>
      </c>
      <c r="J479" s="8">
        <v>0</v>
      </c>
      <c r="K479" s="8">
        <f>+VLOOKUP(L479,caseMaterial!$A$2:$B$15,2,0)</f>
        <v>1</v>
      </c>
      <c r="L479" s="8" t="s">
        <v>17</v>
      </c>
      <c r="M479" s="8" t="e">
        <f>VLOOKUP(N479,strapMaterial!$A$2:$B$14,2,FALSE)</f>
        <v>#N/A</v>
      </c>
      <c r="N479" s="8" t="s">
        <v>325</v>
      </c>
      <c r="O479" s="8">
        <f>VLOOKUP(P479,movement!$A$2:$B$5,2,FALSE)</f>
        <v>1</v>
      </c>
      <c r="P479" s="8" t="s">
        <v>317</v>
      </c>
      <c r="Q479" s="8" t="e">
        <f>VLOOKUP(R479,waterResistance!$A$2:$B$13,2,FALSE)</f>
        <v>#N/A</v>
      </c>
      <c r="R479" s="8" t="s">
        <v>327</v>
      </c>
      <c r="S479" s="21" t="s">
        <v>124</v>
      </c>
      <c r="T479" s="23">
        <v>45263</v>
      </c>
      <c r="U479" s="21">
        <f>VLOOKUP(V479,bandWidth!$A$2:$B$15,2,FALSE)</f>
        <v>6</v>
      </c>
      <c r="V479" s="8">
        <v>20</v>
      </c>
      <c r="W479" s="8" t="e">
        <f>VLOOKUP(X479,dialMaterial!$A$2:$B$5,2,FALSE)</f>
        <v>#N/A</v>
      </c>
      <c r="X479" s="8" t="s">
        <v>319</v>
      </c>
    </row>
    <row r="480" customHeight="1" spans="1:24">
      <c r="A480">
        <f>VLOOKUP(B480,brand!$A$2:$B$38,2,FALSE)</f>
        <v>31</v>
      </c>
      <c r="B480" s="8" t="s">
        <v>152</v>
      </c>
      <c r="C480" s="12" t="s">
        <v>202</v>
      </c>
      <c r="D480" s="20">
        <v>15500</v>
      </c>
      <c r="E480" s="20" t="e">
        <f>VLOOKUP(F480,dialColor!$A$2:$B$9,2,FALSE)</f>
        <v>#N/A</v>
      </c>
      <c r="F480" s="8" t="s">
        <v>315</v>
      </c>
      <c r="G480" s="8">
        <f>VLOOKUP(H480,date!$A$2:$B$31,2,FALSE)</f>
        <v>13</v>
      </c>
      <c r="H480" s="12">
        <v>2007</v>
      </c>
      <c r="I480" s="8">
        <v>1</v>
      </c>
      <c r="J480" s="8">
        <v>0</v>
      </c>
      <c r="K480" s="8">
        <f>+VLOOKUP(L480,caseMaterial!$A$2:$B$15,2,0)</f>
        <v>4</v>
      </c>
      <c r="L480" s="8" t="s">
        <v>113</v>
      </c>
      <c r="M480" s="8" t="e">
        <f>VLOOKUP(N480,strapMaterial!$A$2:$B$14,2,FALSE)</f>
        <v>#N/A</v>
      </c>
      <c r="N480" s="8" t="s">
        <v>322</v>
      </c>
      <c r="O480" s="8">
        <f>VLOOKUP(P480,movement!$A$2:$B$5,2,FALSE)</f>
        <v>1</v>
      </c>
      <c r="P480" s="8" t="s">
        <v>317</v>
      </c>
      <c r="Q480" s="8" t="e">
        <f>VLOOKUP(R480,waterResistance!$A$2:$B$13,2,FALSE)</f>
        <v>#N/A</v>
      </c>
      <c r="R480" s="8" t="s">
        <v>326</v>
      </c>
      <c r="S480" s="21">
        <v>44</v>
      </c>
      <c r="T480" s="21" t="s">
        <v>93</v>
      </c>
      <c r="U480" s="21">
        <f>VLOOKUP(V480,bandWidth!$A$2:$B$15,2,FALSE)</f>
        <v>11</v>
      </c>
      <c r="V480" s="8">
        <v>24</v>
      </c>
      <c r="W480" s="8" t="e">
        <f>VLOOKUP(X480,dialMaterial!$A$2:$B$5,2,FALSE)</f>
        <v>#N/A</v>
      </c>
      <c r="X480" s="8" t="s">
        <v>319</v>
      </c>
    </row>
    <row r="481" customHeight="1" spans="1:24">
      <c r="A481">
        <f>VLOOKUP(B481,brand!$A$2:$B$38,2,FALSE)</f>
        <v>18</v>
      </c>
      <c r="B481" s="8" t="s">
        <v>98</v>
      </c>
      <c r="C481" s="12" t="s">
        <v>163</v>
      </c>
      <c r="D481" s="20">
        <v>5200</v>
      </c>
      <c r="E481" s="20" t="e">
        <f>VLOOKUP(F481,dialColor!$A$2:$B$9,2,FALSE)</f>
        <v>#N/A</v>
      </c>
      <c r="F481" s="8" t="s">
        <v>315</v>
      </c>
      <c r="G481" s="8">
        <f>VLOOKUP(H481,date!$A$2:$B$31,2,FALSE)</f>
        <v>4</v>
      </c>
      <c r="H481" s="12">
        <v>1998</v>
      </c>
      <c r="I481" s="8">
        <v>0</v>
      </c>
      <c r="J481" s="8">
        <v>0</v>
      </c>
      <c r="K481" s="8">
        <f>+VLOOKUP(L481,caseMaterial!$A$2:$B$15,2,0)</f>
        <v>1</v>
      </c>
      <c r="L481" s="8" t="s">
        <v>17</v>
      </c>
      <c r="M481" s="8" t="e">
        <f>VLOOKUP(N481,strapMaterial!$A$2:$B$14,2,FALSE)</f>
        <v>#N/A</v>
      </c>
      <c r="N481" s="8" t="s">
        <v>325</v>
      </c>
      <c r="O481" s="8">
        <f>VLOOKUP(P481,movement!$A$2:$B$5,2,FALSE)</f>
        <v>3</v>
      </c>
      <c r="P481" s="8" t="s">
        <v>330</v>
      </c>
      <c r="Q481" s="8" t="e">
        <f>VLOOKUP(R481,waterResistance!$A$2:$B$13,2,FALSE)</f>
        <v>#N/A</v>
      </c>
      <c r="R481" s="8" t="s">
        <v>318</v>
      </c>
      <c r="S481" s="21">
        <v>44</v>
      </c>
      <c r="T481" s="21" t="s">
        <v>164</v>
      </c>
      <c r="U481" s="21">
        <f>VLOOKUP(V481,bandWidth!$A$2:$B$15,2,FALSE)</f>
        <v>11</v>
      </c>
      <c r="V481" s="8">
        <v>24</v>
      </c>
      <c r="W481" s="8" t="e">
        <f>VLOOKUP(X481,dialMaterial!$A$2:$B$5,2,FALSE)</f>
        <v>#N/A</v>
      </c>
      <c r="X481" s="8" t="s">
        <v>319</v>
      </c>
    </row>
    <row r="482" customHeight="1" spans="1:24">
      <c r="A482">
        <f>VLOOKUP(B482,brand!$A$2:$B$38,2,FALSE)</f>
        <v>32</v>
      </c>
      <c r="B482" s="8" t="s">
        <v>154</v>
      </c>
      <c r="C482" s="12" t="s">
        <v>214</v>
      </c>
      <c r="D482" s="20">
        <v>25000</v>
      </c>
      <c r="E482" s="20" t="e">
        <f>VLOOKUP(F482,dialColor!$A$2:$B$9,2,FALSE)</f>
        <v>#N/A</v>
      </c>
      <c r="F482" s="8" t="s">
        <v>324</v>
      </c>
      <c r="G482" s="8">
        <f>VLOOKUP(H482,date!$A$2:$B$31,2,FALSE)</f>
        <v>24</v>
      </c>
      <c r="H482" s="12">
        <v>2017</v>
      </c>
      <c r="I482" s="8">
        <v>1</v>
      </c>
      <c r="J482" s="8">
        <v>1</v>
      </c>
      <c r="K482" s="8">
        <f>+VLOOKUP(L482,caseMaterial!$A$2:$B$15,2,0)</f>
        <v>7</v>
      </c>
      <c r="L482" s="8" t="s">
        <v>201</v>
      </c>
      <c r="M482" s="8" t="e">
        <f>VLOOKUP(N482,strapMaterial!$A$2:$B$14,2,FALSE)</f>
        <v>#N/A</v>
      </c>
      <c r="N482" s="8" t="s">
        <v>325</v>
      </c>
      <c r="O482" s="8">
        <f>VLOOKUP(P482,movement!$A$2:$B$5,2,FALSE)</f>
        <v>1</v>
      </c>
      <c r="P482" s="8" t="s">
        <v>317</v>
      </c>
      <c r="Q482" s="8" t="e">
        <f>VLOOKUP(R482,waterResistance!$A$2:$B$13,2,FALSE)</f>
        <v>#N/A</v>
      </c>
      <c r="R482" s="8" t="s">
        <v>327</v>
      </c>
      <c r="S482" s="21">
        <v>37</v>
      </c>
      <c r="T482" s="23">
        <v>45143</v>
      </c>
      <c r="U482" s="21">
        <f>VLOOKUP(V482,bandWidth!$A$2:$B$15,2,FALSE)</f>
        <v>4</v>
      </c>
      <c r="V482" s="8">
        <v>18</v>
      </c>
      <c r="W482" s="8" t="e">
        <f>VLOOKUP(X482,dialMaterial!$A$2:$B$5,2,FALSE)</f>
        <v>#N/A</v>
      </c>
      <c r="X482" s="8" t="s">
        <v>319</v>
      </c>
    </row>
    <row r="483" customHeight="1" spans="1:24">
      <c r="A483">
        <f>VLOOKUP(B483,brand!$A$2:$B$38,2,FALSE)</f>
        <v>16</v>
      </c>
      <c r="B483" s="8" t="s">
        <v>83</v>
      </c>
      <c r="C483" s="12" t="s">
        <v>84</v>
      </c>
      <c r="D483" s="20">
        <v>19500</v>
      </c>
      <c r="E483" s="20" t="e">
        <f>VLOOKUP(F483,dialColor!$A$2:$B$9,2,FALSE)</f>
        <v>#N/A</v>
      </c>
      <c r="F483" s="8" t="s">
        <v>337</v>
      </c>
      <c r="G483" s="8">
        <f>VLOOKUP(H483,date!$A$2:$B$31,2,FALSE)</f>
        <v>17</v>
      </c>
      <c r="H483" s="12">
        <v>2011</v>
      </c>
      <c r="I483" s="8">
        <v>1</v>
      </c>
      <c r="J483" s="8">
        <v>1</v>
      </c>
      <c r="K483" s="8">
        <f>+VLOOKUP(L483,caseMaterial!$A$2:$B$15,2,0)</f>
        <v>1</v>
      </c>
      <c r="L483" s="8" t="s">
        <v>17</v>
      </c>
      <c r="M483" s="8" t="e">
        <f>VLOOKUP(N483,strapMaterial!$A$2:$B$14,2,FALSE)</f>
        <v>#N/A</v>
      </c>
      <c r="N483" s="8" t="s">
        <v>316</v>
      </c>
      <c r="O483" s="8">
        <f>VLOOKUP(P483,movement!$A$2:$B$5,2,FALSE)</f>
        <v>1</v>
      </c>
      <c r="P483" s="8" t="s">
        <v>317</v>
      </c>
      <c r="Q483" s="8" t="e">
        <f>VLOOKUP(R483,waterResistance!$A$2:$B$13,2,FALSE)</f>
        <v>#N/A</v>
      </c>
      <c r="R483" s="8" t="s">
        <v>335</v>
      </c>
      <c r="S483" s="21">
        <v>41</v>
      </c>
      <c r="T483" s="23">
        <v>45203</v>
      </c>
      <c r="U483" s="21">
        <f>VLOOKUP(V483,bandWidth!$A$2:$B$15,2,FALSE)</f>
        <v>6</v>
      </c>
      <c r="V483" s="8">
        <v>20</v>
      </c>
      <c r="W483" s="8" t="e">
        <f>VLOOKUP(X483,dialMaterial!$A$2:$B$5,2,FALSE)</f>
        <v>#N/A</v>
      </c>
      <c r="X483" s="8" t="s">
        <v>319</v>
      </c>
    </row>
    <row r="484" customHeight="1" spans="1:24">
      <c r="A484">
        <f>VLOOKUP(B484,brand!$A$2:$B$38,2,FALSE)</f>
        <v>17</v>
      </c>
      <c r="B484" s="8" t="s">
        <v>87</v>
      </c>
      <c r="C484" s="12" t="s">
        <v>206</v>
      </c>
      <c r="D484" s="20">
        <v>15000</v>
      </c>
      <c r="E484" s="20" t="e">
        <f>VLOOKUP(F484,dialColor!$A$2:$B$9,2,FALSE)</f>
        <v>#N/A</v>
      </c>
      <c r="F484" s="8" t="s">
        <v>324</v>
      </c>
      <c r="G484" s="8">
        <f>VLOOKUP(H484,date!$A$2:$B$31,2,FALSE)</f>
        <v>17</v>
      </c>
      <c r="H484" s="12">
        <v>2011</v>
      </c>
      <c r="I484" s="8">
        <v>1</v>
      </c>
      <c r="J484" s="8">
        <v>0</v>
      </c>
      <c r="K484" s="8">
        <f>+VLOOKUP(L484,caseMaterial!$A$2:$B$15,2,0)</f>
        <v>6</v>
      </c>
      <c r="L484" s="8" t="s">
        <v>198</v>
      </c>
      <c r="M484" s="8" t="e">
        <f>VLOOKUP(N484,strapMaterial!$A$2:$B$14,2,FALSE)</f>
        <v>#N/A</v>
      </c>
      <c r="N484" s="8" t="s">
        <v>325</v>
      </c>
      <c r="O484" s="8">
        <f>VLOOKUP(P484,movement!$A$2:$B$5,2,FALSE)</f>
        <v>1</v>
      </c>
      <c r="P484" s="8" t="s">
        <v>317</v>
      </c>
      <c r="Q484" s="8" t="e">
        <f>VLOOKUP(R484,waterResistance!$A$2:$B$13,2,FALSE)</f>
        <v>#N/A</v>
      </c>
      <c r="R484" s="8" t="s">
        <v>327</v>
      </c>
      <c r="S484" s="21">
        <v>40</v>
      </c>
      <c r="T484" s="21" t="s">
        <v>207</v>
      </c>
      <c r="U484" s="21">
        <f>VLOOKUP(V484,bandWidth!$A$2:$B$15,2,FALSE)</f>
        <v>6</v>
      </c>
      <c r="V484" s="8">
        <v>20</v>
      </c>
      <c r="W484" s="8" t="e">
        <f>VLOOKUP(X484,dialMaterial!$A$2:$B$5,2,FALSE)</f>
        <v>#N/A</v>
      </c>
      <c r="X484" s="8" t="s">
        <v>319</v>
      </c>
    </row>
    <row r="485" customHeight="1" spans="1:24">
      <c r="A485">
        <f>VLOOKUP(B485,brand!$A$2:$B$38,2,FALSE)</f>
        <v>22</v>
      </c>
      <c r="B485" s="8" t="s">
        <v>125</v>
      </c>
      <c r="C485" s="12" t="s">
        <v>126</v>
      </c>
      <c r="D485" s="20">
        <v>14000</v>
      </c>
      <c r="E485" s="20" t="e">
        <f>VLOOKUP(F485,dialColor!$A$2:$B$9,2,FALSE)</f>
        <v>#N/A</v>
      </c>
      <c r="F485" s="8" t="s">
        <v>315</v>
      </c>
      <c r="G485" s="8">
        <f>VLOOKUP(H485,date!$A$2:$B$31,2,FALSE)</f>
        <v>25</v>
      </c>
      <c r="H485" s="12">
        <v>2018</v>
      </c>
      <c r="I485" s="8">
        <v>1</v>
      </c>
      <c r="J485" s="8">
        <v>0</v>
      </c>
      <c r="K485" s="8">
        <f>+VLOOKUP(L485,caseMaterial!$A$2:$B$15,2,0)</f>
        <v>2</v>
      </c>
      <c r="L485" s="8" t="s">
        <v>25</v>
      </c>
      <c r="M485" s="8" t="e">
        <f>VLOOKUP(N485,strapMaterial!$A$2:$B$14,2,FALSE)</f>
        <v>#N/A</v>
      </c>
      <c r="N485" s="8" t="s">
        <v>345</v>
      </c>
      <c r="O485" s="8">
        <f>VLOOKUP(P485,movement!$A$2:$B$5,2,FALSE)</f>
        <v>1</v>
      </c>
      <c r="P485" s="8" t="s">
        <v>317</v>
      </c>
      <c r="Q485" s="8" t="e">
        <f>VLOOKUP(R485,waterResistance!$A$2:$B$13,2,FALSE)</f>
        <v>#N/A</v>
      </c>
      <c r="R485" s="8" t="s">
        <v>318</v>
      </c>
      <c r="S485" s="21">
        <v>45</v>
      </c>
      <c r="T485" s="21" t="s">
        <v>128</v>
      </c>
      <c r="U485" s="21">
        <f>VLOOKUP(V485,bandWidth!$A$2:$B$15,2,FALSE)</f>
        <v>10</v>
      </c>
      <c r="V485" s="8">
        <v>23</v>
      </c>
      <c r="W485" s="8" t="e">
        <f>VLOOKUP(X485,dialMaterial!$A$2:$B$5,2,FALSE)</f>
        <v>#N/A</v>
      </c>
      <c r="X485" s="8" t="s">
        <v>319</v>
      </c>
    </row>
    <row r="486" customHeight="1" spans="1:24">
      <c r="A486">
        <f>VLOOKUP(B486,brand!$A$2:$B$38,2,FALSE)</f>
        <v>29</v>
      </c>
      <c r="B486" s="8" t="s">
        <v>147</v>
      </c>
      <c r="C486" s="12" t="s">
        <v>148</v>
      </c>
      <c r="D486" s="20">
        <v>7500</v>
      </c>
      <c r="E486" s="20" t="e">
        <f>VLOOKUP(F486,dialColor!$A$2:$B$9,2,FALSE)</f>
        <v>#N/A</v>
      </c>
      <c r="F486" s="8" t="s">
        <v>337</v>
      </c>
      <c r="G486" s="8">
        <f>VLOOKUP(H486,date!$A$2:$B$31,2,FALSE)</f>
        <v>26</v>
      </c>
      <c r="H486" s="12">
        <v>2019</v>
      </c>
      <c r="I486" s="8">
        <v>1</v>
      </c>
      <c r="J486" s="8">
        <v>0</v>
      </c>
      <c r="K486" s="8">
        <f>+VLOOKUP(L486,caseMaterial!$A$2:$B$15,2,0)</f>
        <v>1</v>
      </c>
      <c r="L486" s="8" t="s">
        <v>17</v>
      </c>
      <c r="M486" s="8" t="e">
        <f>VLOOKUP(N486,strapMaterial!$A$2:$B$14,2,FALSE)</f>
        <v>#N/A</v>
      </c>
      <c r="N486" s="8" t="s">
        <v>316</v>
      </c>
      <c r="O486" s="8">
        <f>VLOOKUP(P486,movement!$A$2:$B$5,2,FALSE)</f>
        <v>1</v>
      </c>
      <c r="P486" s="8" t="s">
        <v>317</v>
      </c>
      <c r="Q486" s="8" t="e">
        <f>VLOOKUP(R486,waterResistance!$A$2:$B$13,2,FALSE)</f>
        <v>#N/A</v>
      </c>
      <c r="R486" s="8" t="s">
        <v>326</v>
      </c>
      <c r="S486" s="21">
        <v>42</v>
      </c>
      <c r="T486" s="21" t="s">
        <v>149</v>
      </c>
      <c r="U486" s="21">
        <f>VLOOKUP(V486,bandWidth!$A$2:$B$15,2,FALSE)</f>
        <v>12</v>
      </c>
      <c r="V486" s="8">
        <v>25</v>
      </c>
      <c r="W486" s="8" t="e">
        <f>VLOOKUP(X486,dialMaterial!$A$2:$B$5,2,FALSE)</f>
        <v>#N/A</v>
      </c>
      <c r="X486" s="8" t="s">
        <v>319</v>
      </c>
    </row>
    <row r="487" customHeight="1" spans="1:24">
      <c r="A487">
        <f>VLOOKUP(B487,brand!$A$2:$B$38,2,FALSE)</f>
        <v>26</v>
      </c>
      <c r="B487" s="8" t="s">
        <v>137</v>
      </c>
      <c r="C487" s="12" t="s">
        <v>138</v>
      </c>
      <c r="D487" s="20">
        <v>8500</v>
      </c>
      <c r="E487" s="20" t="e">
        <f>VLOOKUP(F487,dialColor!$A$2:$B$9,2,FALSE)</f>
        <v>#N/A</v>
      </c>
      <c r="F487" s="8" t="s">
        <v>324</v>
      </c>
      <c r="G487" s="8">
        <f>VLOOKUP(H487,date!$A$2:$B$31,2,FALSE)</f>
        <v>4</v>
      </c>
      <c r="H487" s="12">
        <v>1998</v>
      </c>
      <c r="I487" s="8">
        <v>1</v>
      </c>
      <c r="J487" s="8">
        <v>0</v>
      </c>
      <c r="K487" s="8">
        <f>+VLOOKUP(L487,caseMaterial!$A$2:$B$15,2,0)</f>
        <v>1</v>
      </c>
      <c r="L487" s="8" t="s">
        <v>17</v>
      </c>
      <c r="M487" s="8" t="e">
        <f>VLOOKUP(N487,strapMaterial!$A$2:$B$14,2,FALSE)</f>
        <v>#N/A</v>
      </c>
      <c r="N487" s="8" t="s">
        <v>325</v>
      </c>
      <c r="O487" s="8">
        <f>VLOOKUP(P487,movement!$A$2:$B$5,2,FALSE)</f>
        <v>1</v>
      </c>
      <c r="P487" s="8" t="s">
        <v>317</v>
      </c>
      <c r="Q487" s="8" t="e">
        <f>VLOOKUP(R487,waterResistance!$A$2:$B$13,2,FALSE)</f>
        <v>#N/A</v>
      </c>
      <c r="R487" s="8" t="s">
        <v>327</v>
      </c>
      <c r="S487" s="21">
        <v>43</v>
      </c>
      <c r="T487" s="21" t="s">
        <v>300</v>
      </c>
      <c r="U487" s="21">
        <f>VLOOKUP(V487,bandWidth!$A$2:$B$15,2,FALSE)</f>
        <v>9</v>
      </c>
      <c r="V487" s="8">
        <v>22</v>
      </c>
      <c r="W487" s="8" t="e">
        <f>VLOOKUP(X487,dialMaterial!$A$2:$B$5,2,FALSE)</f>
        <v>#N/A</v>
      </c>
      <c r="X487" s="8" t="s">
        <v>319</v>
      </c>
    </row>
    <row r="488" customHeight="1" spans="1:24">
      <c r="A488">
        <f>VLOOKUP(B488,brand!$A$2:$B$38,2,FALSE)</f>
        <v>1</v>
      </c>
      <c r="B488" s="8" t="s">
        <v>14</v>
      </c>
      <c r="C488" s="12" t="s">
        <v>117</v>
      </c>
      <c r="D488" s="20">
        <v>7650</v>
      </c>
      <c r="E488" s="20" t="e">
        <f>VLOOKUP(F488,dialColor!$A$2:$B$9,2,FALSE)</f>
        <v>#N/A</v>
      </c>
      <c r="F488" s="8" t="s">
        <v>337</v>
      </c>
      <c r="G488" s="8">
        <f>VLOOKUP(H488,date!$A$2:$B$31,2,FALSE)</f>
        <v>1</v>
      </c>
      <c r="H488" s="12">
        <v>1995</v>
      </c>
      <c r="I488" s="8">
        <v>1</v>
      </c>
      <c r="J488" s="8">
        <v>1</v>
      </c>
      <c r="K488" s="8">
        <f>+VLOOKUP(L488,caseMaterial!$A$2:$B$15,2,0)</f>
        <v>1</v>
      </c>
      <c r="L488" s="8" t="s">
        <v>17</v>
      </c>
      <c r="M488" s="8">
        <f>VLOOKUP(N488,strapMaterial!$A$2:$B$14,2,FALSE)</f>
        <v>13</v>
      </c>
      <c r="N488" s="8" t="s">
        <v>243</v>
      </c>
      <c r="O488" s="8">
        <f>VLOOKUP(P488,movement!$A$2:$B$5,2,FALSE)</f>
        <v>1</v>
      </c>
      <c r="P488" s="8" t="s">
        <v>317</v>
      </c>
      <c r="Q488" s="8" t="e">
        <f>VLOOKUP(R488,waterResistance!$A$2:$B$13,2,FALSE)</f>
        <v>#N/A</v>
      </c>
      <c r="R488" s="8" t="s">
        <v>326</v>
      </c>
      <c r="S488" s="21">
        <v>36</v>
      </c>
      <c r="T488" s="21">
        <v>12</v>
      </c>
      <c r="U488" s="21">
        <f>VLOOKUP(V488,bandWidth!$A$2:$B$15,2,FALSE)</f>
        <v>6</v>
      </c>
      <c r="V488" s="8">
        <v>20</v>
      </c>
      <c r="W488" s="8" t="e">
        <f>VLOOKUP(X488,dialMaterial!$A$2:$B$5,2,FALSE)</f>
        <v>#N/A</v>
      </c>
      <c r="X488" s="8" t="s">
        <v>319</v>
      </c>
    </row>
    <row r="489" customHeight="1" spans="1:24">
      <c r="A489">
        <f>VLOOKUP(B489,brand!$A$2:$B$38,2,FALSE)</f>
        <v>2</v>
      </c>
      <c r="B489" s="8" t="s">
        <v>22</v>
      </c>
      <c r="C489" s="12" t="s">
        <v>91</v>
      </c>
      <c r="D489" s="20">
        <v>5200</v>
      </c>
      <c r="E489" s="20" t="e">
        <f>VLOOKUP(F489,dialColor!$A$2:$B$9,2,FALSE)</f>
        <v>#N/A</v>
      </c>
      <c r="F489" s="8" t="s">
        <v>315</v>
      </c>
      <c r="G489" s="8">
        <f>VLOOKUP(H489,date!$A$2:$B$31,2,FALSE)</f>
        <v>27</v>
      </c>
      <c r="H489" s="12">
        <v>2020</v>
      </c>
      <c r="I489" s="8">
        <v>0</v>
      </c>
      <c r="J489" s="8">
        <v>0</v>
      </c>
      <c r="K489" s="8">
        <f>+VLOOKUP(L489,caseMaterial!$A$2:$B$15,2,0)</f>
        <v>1</v>
      </c>
      <c r="L489" s="8" t="s">
        <v>17</v>
      </c>
      <c r="M489" s="8" t="e">
        <f>VLOOKUP(N489,strapMaterial!$A$2:$B$14,2,FALSE)</f>
        <v>#N/A</v>
      </c>
      <c r="N489" s="8" t="s">
        <v>316</v>
      </c>
      <c r="O489" s="8">
        <f>VLOOKUP(P489,movement!$A$2:$B$5,2,FALSE)</f>
        <v>3</v>
      </c>
      <c r="P489" s="8" t="s">
        <v>330</v>
      </c>
      <c r="Q489" s="8" t="e">
        <f>VLOOKUP(R489,waterResistance!$A$2:$B$13,2,FALSE)</f>
        <v>#N/A</v>
      </c>
      <c r="R489" s="8" t="s">
        <v>335</v>
      </c>
      <c r="S489" s="21">
        <v>42</v>
      </c>
      <c r="T489" s="21" t="s">
        <v>120</v>
      </c>
      <c r="U489" s="21">
        <f>VLOOKUP(V489,bandWidth!$A$2:$B$15,2,FALSE)</f>
        <v>6</v>
      </c>
      <c r="V489" s="8">
        <v>20</v>
      </c>
      <c r="W489" s="8">
        <f>VLOOKUP(X489,dialMaterial!$A$2:$B$5,2,FALSE)</f>
        <v>2</v>
      </c>
      <c r="X489" s="8" t="s">
        <v>121</v>
      </c>
    </row>
    <row r="490" customHeight="1" spans="1:24">
      <c r="A490">
        <f>VLOOKUP(B490,brand!$A$2:$B$38,2,FALSE)</f>
        <v>32</v>
      </c>
      <c r="B490" s="8" t="s">
        <v>154</v>
      </c>
      <c r="C490" s="12" t="s">
        <v>155</v>
      </c>
      <c r="D490" s="20">
        <v>67000</v>
      </c>
      <c r="E490" s="20" t="e">
        <f>VLOOKUP(F490,dialColor!$A$2:$B$9,2,FALSE)</f>
        <v>#N/A</v>
      </c>
      <c r="F490" s="8" t="s">
        <v>337</v>
      </c>
      <c r="G490" s="8">
        <f>VLOOKUP(H490,date!$A$2:$B$31,2,FALSE)</f>
        <v>3</v>
      </c>
      <c r="H490" s="12">
        <v>1997</v>
      </c>
      <c r="I490" s="8">
        <v>0</v>
      </c>
      <c r="J490" s="8">
        <v>0</v>
      </c>
      <c r="K490" s="8">
        <f>+VLOOKUP(L490,caseMaterial!$A$2:$B$15,2,0)</f>
        <v>1</v>
      </c>
      <c r="L490" s="8" t="s">
        <v>17</v>
      </c>
      <c r="M490" s="8" t="e">
        <f>VLOOKUP(N490,strapMaterial!$A$2:$B$14,2,FALSE)</f>
        <v>#N/A</v>
      </c>
      <c r="N490" s="8" t="s">
        <v>316</v>
      </c>
      <c r="O490" s="8">
        <f>VLOOKUP(P490,movement!$A$2:$B$5,2,FALSE)</f>
        <v>1</v>
      </c>
      <c r="P490" s="8" t="s">
        <v>317</v>
      </c>
      <c r="Q490" s="8" t="e">
        <f>VLOOKUP(R490,waterResistance!$A$2:$B$13,2,FALSE)</f>
        <v>#N/A</v>
      </c>
      <c r="R490" s="8" t="s">
        <v>344</v>
      </c>
      <c r="S490" s="21" t="s">
        <v>157</v>
      </c>
      <c r="T490" s="23">
        <v>45141</v>
      </c>
      <c r="U490" s="21">
        <f>VLOOKUP(V490,bandWidth!$A$2:$B$15,2,FALSE)</f>
        <v>6</v>
      </c>
      <c r="V490" s="8">
        <v>20</v>
      </c>
      <c r="W490" s="8" t="e">
        <f>VLOOKUP(X490,dialMaterial!$A$2:$B$5,2,FALSE)</f>
        <v>#N/A</v>
      </c>
      <c r="X490" s="8" t="s">
        <v>319</v>
      </c>
    </row>
    <row r="491" customHeight="1" spans="1:24">
      <c r="A491">
        <f>VLOOKUP(B491,brand!$A$2:$B$38,2,FALSE)</f>
        <v>16</v>
      </c>
      <c r="B491" s="8" t="s">
        <v>83</v>
      </c>
      <c r="C491" s="12" t="s">
        <v>84</v>
      </c>
      <c r="D491" s="20">
        <v>25000</v>
      </c>
      <c r="E491" s="20" t="e">
        <f>VLOOKUP(F491,dialColor!$A$2:$B$9,2,FALSE)</f>
        <v>#N/A</v>
      </c>
      <c r="F491" s="8" t="s">
        <v>337</v>
      </c>
      <c r="G491" s="8">
        <f>VLOOKUP(H491,date!$A$2:$B$31,2,FALSE)</f>
        <v>15</v>
      </c>
      <c r="H491" s="12">
        <v>2009</v>
      </c>
      <c r="I491" s="8">
        <v>0</v>
      </c>
      <c r="J491" s="8">
        <v>1</v>
      </c>
      <c r="K491" s="8">
        <f>+VLOOKUP(L491,caseMaterial!$A$2:$B$15,2,0)</f>
        <v>1</v>
      </c>
      <c r="L491" s="8" t="s">
        <v>17</v>
      </c>
      <c r="M491" s="8" t="e">
        <f>VLOOKUP(N491,strapMaterial!$A$2:$B$14,2,FALSE)</f>
        <v>#N/A</v>
      </c>
      <c r="N491" s="8" t="s">
        <v>316</v>
      </c>
      <c r="O491" s="8">
        <f>VLOOKUP(P491,movement!$A$2:$B$5,2,FALSE)</f>
        <v>1</v>
      </c>
      <c r="P491" s="8" t="s">
        <v>317</v>
      </c>
      <c r="Q491" s="8" t="e">
        <f>VLOOKUP(R491,waterResistance!$A$2:$B$13,2,FALSE)</f>
        <v>#N/A</v>
      </c>
      <c r="R491" s="8" t="s">
        <v>335</v>
      </c>
      <c r="S491" s="21">
        <v>41</v>
      </c>
      <c r="T491" s="23">
        <v>45177</v>
      </c>
      <c r="U491" s="21">
        <f>VLOOKUP(V491,bandWidth!$A$2:$B$15,2,FALSE)</f>
        <v>6</v>
      </c>
      <c r="V491" s="8">
        <v>20</v>
      </c>
      <c r="W491" s="8" t="e">
        <f>VLOOKUP(X491,dialMaterial!$A$2:$B$5,2,FALSE)</f>
        <v>#N/A</v>
      </c>
      <c r="X491" s="8" t="s">
        <v>319</v>
      </c>
    </row>
    <row r="492" customHeight="1" spans="1:24">
      <c r="A492">
        <f>VLOOKUP(B492,brand!$A$2:$B$38,2,FALSE)</f>
        <v>5</v>
      </c>
      <c r="B492" s="8" t="s">
        <v>41</v>
      </c>
      <c r="C492" s="12" t="s">
        <v>211</v>
      </c>
      <c r="D492" s="20">
        <v>4700</v>
      </c>
      <c r="E492" s="20" t="e">
        <f>VLOOKUP(F492,dialColor!$A$2:$B$9,2,FALSE)</f>
        <v>#N/A</v>
      </c>
      <c r="F492" s="8" t="s">
        <v>328</v>
      </c>
      <c r="G492" s="8">
        <f>VLOOKUP(H492,date!$A$2:$B$31,2,FALSE)</f>
        <v>5</v>
      </c>
      <c r="H492" s="12">
        <v>1999</v>
      </c>
      <c r="I492" s="8">
        <v>1</v>
      </c>
      <c r="J492" s="8">
        <v>1</v>
      </c>
      <c r="K492" s="8">
        <f>+VLOOKUP(L492,caseMaterial!$A$2:$B$15,2,0)</f>
        <v>1</v>
      </c>
      <c r="L492" s="8" t="s">
        <v>17</v>
      </c>
      <c r="M492" s="8" t="e">
        <f>VLOOKUP(N492,strapMaterial!$A$2:$B$14,2,FALSE)</f>
        <v>#N/A</v>
      </c>
      <c r="N492" s="8" t="s">
        <v>316</v>
      </c>
      <c r="O492" s="8">
        <f>VLOOKUP(P492,movement!$A$2:$B$5,2,FALSE)</f>
        <v>1</v>
      </c>
      <c r="P492" s="8" t="s">
        <v>317</v>
      </c>
      <c r="Q492" s="8" t="e">
        <f>VLOOKUP(R492,waterResistance!$A$2:$B$13,2,FALSE)</f>
        <v>#N/A</v>
      </c>
      <c r="R492" s="8" t="s">
        <v>327</v>
      </c>
      <c r="S492" s="21" t="s">
        <v>301</v>
      </c>
      <c r="T492" s="22">
        <v>45265</v>
      </c>
      <c r="U492" s="21">
        <f>VLOOKUP(V492,bandWidth!$A$2:$B$15,2,FALSE)</f>
        <v>4</v>
      </c>
      <c r="V492" s="8">
        <v>18</v>
      </c>
      <c r="W492" s="8" t="e">
        <f>VLOOKUP(X492,dialMaterial!$A$2:$B$5,2,FALSE)</f>
        <v>#N/A</v>
      </c>
      <c r="X492" s="8" t="s">
        <v>319</v>
      </c>
    </row>
    <row r="493" customHeight="1" spans="1:24">
      <c r="A493">
        <f>VLOOKUP(B493,brand!$A$2:$B$38,2,FALSE)</f>
        <v>20</v>
      </c>
      <c r="B493" s="8" t="s">
        <v>105</v>
      </c>
      <c r="C493" s="12" t="s">
        <v>122</v>
      </c>
      <c r="D493" s="20">
        <v>9100</v>
      </c>
      <c r="E493" s="20" t="e">
        <f>VLOOKUP(F493,dialColor!$A$2:$B$9,2,FALSE)</f>
        <v>#N/A</v>
      </c>
      <c r="F493" s="8" t="s">
        <v>337</v>
      </c>
      <c r="G493" s="8">
        <f>VLOOKUP(H493,date!$A$2:$B$31,2,FALSE)</f>
        <v>23</v>
      </c>
      <c r="H493" s="12">
        <v>2016</v>
      </c>
      <c r="I493" s="8">
        <v>0</v>
      </c>
      <c r="J493" s="8">
        <v>1</v>
      </c>
      <c r="K493" s="8">
        <f>+VLOOKUP(L493,caseMaterial!$A$2:$B$15,2,0)</f>
        <v>1</v>
      </c>
      <c r="L493" s="8" t="s">
        <v>17</v>
      </c>
      <c r="M493" s="8" t="e">
        <f>VLOOKUP(N493,strapMaterial!$A$2:$B$14,2,FALSE)</f>
        <v>#N/A</v>
      </c>
      <c r="N493" s="8" t="s">
        <v>325</v>
      </c>
      <c r="O493" s="8">
        <f>VLOOKUP(P493,movement!$A$2:$B$5,2,FALSE)</f>
        <v>1</v>
      </c>
      <c r="P493" s="8" t="s">
        <v>317</v>
      </c>
      <c r="Q493" s="8" t="e">
        <f>VLOOKUP(R493,waterResistance!$A$2:$B$13,2,FALSE)</f>
        <v>#N/A</v>
      </c>
      <c r="R493" s="8" t="s">
        <v>327</v>
      </c>
      <c r="S493" s="21" t="s">
        <v>178</v>
      </c>
      <c r="T493" s="21" t="s">
        <v>218</v>
      </c>
      <c r="U493" s="21">
        <f>VLOOKUP(V493,bandWidth!$A$2:$B$15,2,FALSE)</f>
        <v>9</v>
      </c>
      <c r="V493" s="8">
        <v>22</v>
      </c>
      <c r="W493" s="8" t="e">
        <f>VLOOKUP(X493,dialMaterial!$A$2:$B$5,2,FALSE)</f>
        <v>#N/A</v>
      </c>
      <c r="X493" s="8" t="s">
        <v>319</v>
      </c>
    </row>
    <row r="494" customHeight="1" spans="1:24">
      <c r="A494">
        <f>VLOOKUP(B494,brand!$A$2:$B$38,2,FALSE)</f>
        <v>6</v>
      </c>
      <c r="B494" s="8" t="s">
        <v>46</v>
      </c>
      <c r="C494" s="12" t="s">
        <v>188</v>
      </c>
      <c r="D494" s="20">
        <v>8200</v>
      </c>
      <c r="E494" s="20" t="e">
        <f>VLOOKUP(F494,dialColor!$A$2:$B$9,2,FALSE)</f>
        <v>#N/A</v>
      </c>
      <c r="F494" s="8" t="s">
        <v>328</v>
      </c>
      <c r="G494" s="8">
        <f>VLOOKUP(H494,date!$A$2:$B$31,2,FALSE)</f>
        <v>23</v>
      </c>
      <c r="H494" s="12">
        <v>2016</v>
      </c>
      <c r="I494" s="8">
        <v>0</v>
      </c>
      <c r="J494" s="8">
        <v>1</v>
      </c>
      <c r="K494" s="8">
        <f>+VLOOKUP(L494,caseMaterial!$A$2:$B$15,2,0)</f>
        <v>1</v>
      </c>
      <c r="L494" s="8" t="s">
        <v>17</v>
      </c>
      <c r="M494" s="8" t="e">
        <f>VLOOKUP(N494,strapMaterial!$A$2:$B$14,2,FALSE)</f>
        <v>#N/A</v>
      </c>
      <c r="N494" s="8" t="s">
        <v>325</v>
      </c>
      <c r="O494" s="8">
        <f>VLOOKUP(P494,movement!$A$2:$B$5,2,FALSE)</f>
        <v>1</v>
      </c>
      <c r="P494" s="8" t="s">
        <v>317</v>
      </c>
      <c r="Q494" s="8" t="e">
        <f>VLOOKUP(R494,waterResistance!$A$2:$B$13,2,FALSE)</f>
        <v>#N/A</v>
      </c>
      <c r="R494" s="8" t="s">
        <v>335</v>
      </c>
      <c r="S494" s="21">
        <v>39</v>
      </c>
      <c r="T494" s="23">
        <v>45143</v>
      </c>
      <c r="U494" s="21">
        <f>VLOOKUP(V494,bandWidth!$A$2:$B$15,2,FALSE)</f>
        <v>6</v>
      </c>
      <c r="V494" s="8">
        <v>20</v>
      </c>
      <c r="W494" s="8" t="e">
        <f>VLOOKUP(X494,dialMaterial!$A$2:$B$5,2,FALSE)</f>
        <v>#N/A</v>
      </c>
      <c r="X494" s="8" t="s">
        <v>319</v>
      </c>
    </row>
    <row r="495" customHeight="1" spans="1:24">
      <c r="A495">
        <f>VLOOKUP(B495,brand!$A$2:$B$38,2,FALSE)</f>
        <v>22</v>
      </c>
      <c r="B495" s="8" t="s">
        <v>125</v>
      </c>
      <c r="C495" s="12" t="s">
        <v>126</v>
      </c>
      <c r="D495" s="20">
        <v>12500</v>
      </c>
      <c r="E495" s="20" t="e">
        <f>VLOOKUP(F495,dialColor!$A$2:$B$9,2,FALSE)</f>
        <v>#N/A</v>
      </c>
      <c r="F495" s="8" t="s">
        <v>315</v>
      </c>
      <c r="G495" s="8">
        <f>VLOOKUP(H495,date!$A$2:$B$31,2,FALSE)</f>
        <v>11</v>
      </c>
      <c r="H495" s="12">
        <v>2005</v>
      </c>
      <c r="I495" s="8">
        <v>1</v>
      </c>
      <c r="J495" s="8">
        <v>1</v>
      </c>
      <c r="K495" s="8">
        <f>+VLOOKUP(L495,caseMaterial!$A$2:$B$15,2,0)</f>
        <v>1</v>
      </c>
      <c r="L495" s="8" t="s">
        <v>17</v>
      </c>
      <c r="M495" s="8" t="e">
        <f>VLOOKUP(N495,strapMaterial!$A$2:$B$14,2,FALSE)</f>
        <v>#N/A</v>
      </c>
      <c r="N495" s="8" t="s">
        <v>342</v>
      </c>
      <c r="O495" s="8">
        <f>VLOOKUP(P495,movement!$A$2:$B$5,2,FALSE)</f>
        <v>1</v>
      </c>
      <c r="P495" s="8" t="s">
        <v>317</v>
      </c>
      <c r="Q495" s="8" t="e">
        <f>VLOOKUP(R495,waterResistance!$A$2:$B$13,2,FALSE)</f>
        <v>#N/A</v>
      </c>
      <c r="R495" s="8" t="s">
        <v>318</v>
      </c>
      <c r="S495" s="21">
        <v>45</v>
      </c>
      <c r="T495" s="21" t="s">
        <v>139</v>
      </c>
      <c r="U495" s="21">
        <f>VLOOKUP(V495,bandWidth!$A$2:$B$15,2,FALSE)</f>
        <v>10</v>
      </c>
      <c r="V495" s="8">
        <v>23</v>
      </c>
      <c r="W495" s="8" t="e">
        <f>VLOOKUP(X495,dialMaterial!$A$2:$B$5,2,FALSE)</f>
        <v>#N/A</v>
      </c>
      <c r="X495" s="8" t="s">
        <v>319</v>
      </c>
    </row>
    <row r="496" customHeight="1" spans="1:24">
      <c r="A496">
        <f>VLOOKUP(B496,brand!$A$2:$B$38,2,FALSE)</f>
        <v>15</v>
      </c>
      <c r="B496" s="8" t="s">
        <v>78</v>
      </c>
      <c r="C496" s="12" t="s">
        <v>79</v>
      </c>
      <c r="D496" s="20">
        <v>27900</v>
      </c>
      <c r="E496" s="20" t="e">
        <f>VLOOKUP(F496,dialColor!$A$2:$B$9,2,FALSE)</f>
        <v>#N/A</v>
      </c>
      <c r="F496" s="8" t="s">
        <v>324</v>
      </c>
      <c r="G496" s="8">
        <f>VLOOKUP(H496,date!$A$2:$B$31,2,FALSE)</f>
        <v>25</v>
      </c>
      <c r="H496" s="12">
        <v>2018</v>
      </c>
      <c r="I496" s="8">
        <v>1</v>
      </c>
      <c r="J496" s="8">
        <v>1</v>
      </c>
      <c r="K496" s="8">
        <f>+VLOOKUP(L496,caseMaterial!$A$2:$B$15,2,0)</f>
        <v>5</v>
      </c>
      <c r="L496" s="8" t="s">
        <v>132</v>
      </c>
      <c r="M496" s="8" t="e">
        <f>VLOOKUP(N496,strapMaterial!$A$2:$B$14,2,FALSE)</f>
        <v>#N/A</v>
      </c>
      <c r="N496" s="8" t="s">
        <v>325</v>
      </c>
      <c r="O496" s="8">
        <f>VLOOKUP(P496,movement!$A$2:$B$5,2,FALSE)</f>
        <v>1</v>
      </c>
      <c r="P496" s="8" t="s">
        <v>317</v>
      </c>
      <c r="Q496" s="8" t="e">
        <f>VLOOKUP(R496,waterResistance!$A$2:$B$13,2,FALSE)</f>
        <v>#N/A</v>
      </c>
      <c r="R496" s="8" t="s">
        <v>327</v>
      </c>
      <c r="S496" s="21">
        <v>39</v>
      </c>
      <c r="T496" s="23">
        <v>45178</v>
      </c>
      <c r="U496" s="21">
        <f>VLOOKUP(V496,bandWidth!$A$2:$B$15,2,FALSE)</f>
        <v>9</v>
      </c>
      <c r="V496" s="8">
        <v>22</v>
      </c>
      <c r="W496" s="8" t="e">
        <f>VLOOKUP(X496,dialMaterial!$A$2:$B$5,2,FALSE)</f>
        <v>#N/A</v>
      </c>
      <c r="X496" s="8" t="s">
        <v>319</v>
      </c>
    </row>
    <row r="497" customHeight="1" spans="1:24">
      <c r="A497">
        <f>VLOOKUP(B497,brand!$A$2:$B$38,2,FALSE)</f>
        <v>28</v>
      </c>
      <c r="B497" s="8" t="s">
        <v>144</v>
      </c>
      <c r="C497" s="12" t="s">
        <v>145</v>
      </c>
      <c r="D497" s="20">
        <v>6500</v>
      </c>
      <c r="E497" s="20" t="e">
        <f>VLOOKUP(F497,dialColor!$A$2:$B$9,2,FALSE)</f>
        <v>#N/A</v>
      </c>
      <c r="F497" s="8" t="s">
        <v>315</v>
      </c>
      <c r="G497" s="8">
        <f>VLOOKUP(H497,date!$A$2:$B$31,2,FALSE)</f>
        <v>3</v>
      </c>
      <c r="H497" s="12">
        <v>1997</v>
      </c>
      <c r="I497" s="8">
        <v>1</v>
      </c>
      <c r="J497" s="8">
        <v>0</v>
      </c>
      <c r="K497" s="8">
        <f>+VLOOKUP(L497,caseMaterial!$A$2:$B$15,2,0)</f>
        <v>1</v>
      </c>
      <c r="L497" s="8" t="s">
        <v>17</v>
      </c>
      <c r="M497" s="8" t="e">
        <f>VLOOKUP(N497,strapMaterial!$A$2:$B$14,2,FALSE)</f>
        <v>#N/A</v>
      </c>
      <c r="N497" s="8" t="s">
        <v>322</v>
      </c>
      <c r="O497" s="8">
        <f>VLOOKUP(P497,movement!$A$2:$B$5,2,FALSE)</f>
        <v>1</v>
      </c>
      <c r="P497" s="8" t="s">
        <v>317</v>
      </c>
      <c r="Q497" s="8" t="e">
        <f>VLOOKUP(R497,waterResistance!$A$2:$B$13,2,FALSE)</f>
        <v>#N/A</v>
      </c>
      <c r="R497" s="8" t="s">
        <v>335</v>
      </c>
      <c r="S497" s="21">
        <v>42</v>
      </c>
      <c r="T497" s="21" t="s">
        <v>175</v>
      </c>
      <c r="U497" s="21">
        <f>VLOOKUP(V497,bandWidth!$A$2:$B$15,2,FALSE)</f>
        <v>6</v>
      </c>
      <c r="V497" s="8">
        <v>20</v>
      </c>
      <c r="W497" s="8" t="e">
        <f>VLOOKUP(X497,dialMaterial!$A$2:$B$5,2,FALSE)</f>
        <v>#N/A</v>
      </c>
      <c r="X497" s="8" t="s">
        <v>319</v>
      </c>
    </row>
    <row r="498" customHeight="1" spans="1:24">
      <c r="A498">
        <f>VLOOKUP(B498,brand!$A$2:$B$38,2,FALSE)</f>
        <v>7</v>
      </c>
      <c r="B498" s="8" t="s">
        <v>52</v>
      </c>
      <c r="C498" s="12" t="s">
        <v>53</v>
      </c>
      <c r="D498" s="20">
        <v>1200</v>
      </c>
      <c r="E498" s="20" t="e">
        <f>VLOOKUP(F498,dialColor!$A$2:$B$9,2,FALSE)</f>
        <v>#N/A</v>
      </c>
      <c r="F498" s="8" t="s">
        <v>315</v>
      </c>
      <c r="G498" s="8">
        <f>VLOOKUP(H498,date!$A$2:$B$31,2,FALSE)</f>
        <v>14</v>
      </c>
      <c r="H498" s="12">
        <v>2008</v>
      </c>
      <c r="I498" s="8">
        <v>1</v>
      </c>
      <c r="J498" s="8">
        <v>1</v>
      </c>
      <c r="K498" s="8">
        <f>+VLOOKUP(L498,caseMaterial!$A$2:$B$15,2,0)</f>
        <v>1</v>
      </c>
      <c r="L498" s="8" t="s">
        <v>17</v>
      </c>
      <c r="M498" s="8" t="e">
        <f>VLOOKUP(N498,strapMaterial!$A$2:$B$14,2,FALSE)</f>
        <v>#N/A</v>
      </c>
      <c r="N498" s="8" t="s">
        <v>346</v>
      </c>
      <c r="O498" s="8">
        <f>VLOOKUP(P498,movement!$A$2:$B$5,2,FALSE)</f>
        <v>1</v>
      </c>
      <c r="P498" s="8" t="s">
        <v>317</v>
      </c>
      <c r="Q498" s="8" t="e">
        <f>VLOOKUP(R498,waterResistance!$A$2:$B$13,2,FALSE)</f>
        <v>#N/A</v>
      </c>
      <c r="R498" s="8" t="s">
        <v>331</v>
      </c>
      <c r="S498" s="21" t="s">
        <v>56</v>
      </c>
      <c r="T498" s="21" t="s">
        <v>159</v>
      </c>
      <c r="U498" s="21">
        <f>VLOOKUP(V498,bandWidth!$A$2:$B$15,2,FALSE)</f>
        <v>9</v>
      </c>
      <c r="V498" s="8">
        <v>22</v>
      </c>
      <c r="W498" s="8">
        <f>VLOOKUP(X498,dialMaterial!$A$2:$B$5,2,FALSE)</f>
        <v>1</v>
      </c>
      <c r="X498" s="8" t="s">
        <v>179</v>
      </c>
    </row>
    <row r="499" customHeight="1" spans="1:24">
      <c r="A499">
        <f>VLOOKUP(B499,brand!$A$2:$B$38,2,FALSE)</f>
        <v>19</v>
      </c>
      <c r="B499" s="8" t="s">
        <v>101</v>
      </c>
      <c r="C499" s="12" t="s">
        <v>102</v>
      </c>
      <c r="D499" s="20">
        <v>3800</v>
      </c>
      <c r="E499" s="20" t="e">
        <f>VLOOKUP(F499,dialColor!$A$2:$B$9,2,FALSE)</f>
        <v>#N/A</v>
      </c>
      <c r="F499" s="8" t="s">
        <v>315</v>
      </c>
      <c r="G499" s="8">
        <f>VLOOKUP(H499,date!$A$2:$B$31,2,FALSE)</f>
        <v>30</v>
      </c>
      <c r="H499" s="12">
        <v>2023</v>
      </c>
      <c r="I499" s="8">
        <v>1</v>
      </c>
      <c r="J499" s="8">
        <v>1</v>
      </c>
      <c r="K499" s="8">
        <f>+VLOOKUP(L499,caseMaterial!$A$2:$B$15,2,0)</f>
        <v>1</v>
      </c>
      <c r="L499" s="8" t="s">
        <v>17</v>
      </c>
      <c r="M499" s="8" t="e">
        <f>VLOOKUP(N499,strapMaterial!$A$2:$B$14,2,FALSE)</f>
        <v>#N/A</v>
      </c>
      <c r="N499" s="8" t="s">
        <v>325</v>
      </c>
      <c r="O499" s="8">
        <f>VLOOKUP(P499,movement!$A$2:$B$5,2,FALSE)</f>
        <v>1</v>
      </c>
      <c r="P499" s="8" t="s">
        <v>317</v>
      </c>
      <c r="Q499" s="8" t="e">
        <f>VLOOKUP(R499,waterResistance!$A$2:$B$13,2,FALSE)</f>
        <v>#N/A</v>
      </c>
      <c r="R499" s="8" t="s">
        <v>331</v>
      </c>
      <c r="S499" s="21">
        <v>41</v>
      </c>
      <c r="T499" s="21" t="s">
        <v>252</v>
      </c>
      <c r="U499" s="21">
        <f>VLOOKUP(V499,bandWidth!$A$2:$B$15,2,FALSE)</f>
        <v>9</v>
      </c>
      <c r="V499" s="8">
        <v>22</v>
      </c>
      <c r="W499" s="8" t="e">
        <f>VLOOKUP(X499,dialMaterial!$A$2:$B$5,2,FALSE)</f>
        <v>#N/A</v>
      </c>
      <c r="X499" s="8" t="s">
        <v>319</v>
      </c>
    </row>
    <row r="500" customHeight="1" spans="1:24">
      <c r="A500">
        <f>VLOOKUP(B500,brand!$A$2:$B$38,2,FALSE)</f>
        <v>20</v>
      </c>
      <c r="B500" s="8" t="s">
        <v>105</v>
      </c>
      <c r="C500" s="12" t="s">
        <v>106</v>
      </c>
      <c r="D500" s="20">
        <v>4500</v>
      </c>
      <c r="E500" s="20" t="e">
        <f>VLOOKUP(F500,dialColor!$A$2:$B$9,2,FALSE)</f>
        <v>#N/A</v>
      </c>
      <c r="F500" s="8" t="s">
        <v>315</v>
      </c>
      <c r="G500" s="8">
        <f>VLOOKUP(H500,date!$A$2:$B$31,2,FALSE)</f>
        <v>15</v>
      </c>
      <c r="H500" s="12">
        <v>2009</v>
      </c>
      <c r="I500" s="8">
        <v>1</v>
      </c>
      <c r="J500" s="8">
        <v>1</v>
      </c>
      <c r="K500" s="8">
        <f>+VLOOKUP(L500,caseMaterial!$A$2:$B$15,2,0)</f>
        <v>1</v>
      </c>
      <c r="L500" s="8" t="s">
        <v>17</v>
      </c>
      <c r="M500" s="8" t="e">
        <f>VLOOKUP(N500,strapMaterial!$A$2:$B$14,2,FALSE)</f>
        <v>#N/A</v>
      </c>
      <c r="N500" s="8" t="s">
        <v>325</v>
      </c>
      <c r="O500" s="8">
        <f>VLOOKUP(P500,movement!$A$2:$B$5,2,FALSE)</f>
        <v>1</v>
      </c>
      <c r="P500" s="8" t="s">
        <v>317</v>
      </c>
      <c r="Q500" s="8" t="e">
        <f>VLOOKUP(R500,waterResistance!$A$2:$B$13,2,FALSE)</f>
        <v>#N/A</v>
      </c>
      <c r="R500" s="8" t="s">
        <v>339</v>
      </c>
      <c r="S500" s="21">
        <v>39</v>
      </c>
      <c r="T500" s="21" t="s">
        <v>194</v>
      </c>
      <c r="U500" s="21">
        <f>VLOOKUP(V500,bandWidth!$A$2:$B$15,2,FALSE)</f>
        <v>6</v>
      </c>
      <c r="V500" s="8">
        <v>20</v>
      </c>
      <c r="W500" s="8" t="e">
        <f>VLOOKUP(X500,dialMaterial!$A$2:$B$5,2,FALSE)</f>
        <v>#N/A</v>
      </c>
      <c r="X500" s="8" t="s">
        <v>319</v>
      </c>
    </row>
    <row r="501" customHeight="1" spans="1:24">
      <c r="A501">
        <f>VLOOKUP(B501,brand!$A$2:$B$38,2,FALSE)</f>
        <v>18</v>
      </c>
      <c r="B501" s="8" t="s">
        <v>98</v>
      </c>
      <c r="C501" s="12" t="s">
        <v>163</v>
      </c>
      <c r="D501" s="20">
        <v>9500</v>
      </c>
      <c r="E501" s="20" t="e">
        <f>VLOOKUP(F501,dialColor!$A$2:$B$9,2,FALSE)</f>
        <v>#N/A</v>
      </c>
      <c r="F501" s="8" t="s">
        <v>315</v>
      </c>
      <c r="G501" s="8">
        <f>VLOOKUP(H501,date!$A$2:$B$31,2,FALSE)</f>
        <v>24</v>
      </c>
      <c r="H501" s="12">
        <v>2017</v>
      </c>
      <c r="I501" s="8">
        <v>0</v>
      </c>
      <c r="J501" s="8">
        <v>1</v>
      </c>
      <c r="K501" s="8">
        <f>+VLOOKUP(L501,caseMaterial!$A$2:$B$15,2,0)</f>
        <v>2</v>
      </c>
      <c r="L501" s="8" t="s">
        <v>25</v>
      </c>
      <c r="M501" s="8" t="e">
        <f>VLOOKUP(N501,strapMaterial!$A$2:$B$14,2,FALSE)</f>
        <v>#N/A</v>
      </c>
      <c r="N501" s="8" t="s">
        <v>322</v>
      </c>
      <c r="O501" s="8">
        <f>VLOOKUP(P501,movement!$A$2:$B$5,2,FALSE)</f>
        <v>1</v>
      </c>
      <c r="P501" s="8" t="s">
        <v>317</v>
      </c>
      <c r="Q501" s="8" t="e">
        <f>VLOOKUP(R501,waterResistance!$A$2:$B$13,2,FALSE)</f>
        <v>#N/A</v>
      </c>
      <c r="R501" s="8" t="s">
        <v>318</v>
      </c>
      <c r="S501" s="21">
        <v>44</v>
      </c>
      <c r="T501" s="21" t="s">
        <v>170</v>
      </c>
      <c r="U501" s="21">
        <f>VLOOKUP(V501,bandWidth!$A$2:$B$15,2,FALSE)</f>
        <v>11</v>
      </c>
      <c r="V501" s="8">
        <v>24</v>
      </c>
      <c r="W501" s="8" t="e">
        <f>VLOOKUP(X501,dialMaterial!$A$2:$B$5,2,FALSE)</f>
        <v>#N/A</v>
      </c>
      <c r="X501" s="8" t="s">
        <v>319</v>
      </c>
    </row>
    <row r="502" customHeight="1" spans="1:24">
      <c r="A502">
        <f>VLOOKUP(B502,brand!$A$2:$B$38,2,FALSE)</f>
        <v>32</v>
      </c>
      <c r="B502" s="8" t="s">
        <v>154</v>
      </c>
      <c r="C502" s="12" t="s">
        <v>155</v>
      </c>
      <c r="D502" s="20">
        <v>35000</v>
      </c>
      <c r="E502" s="20" t="e">
        <f>VLOOKUP(F502,dialColor!$A$2:$B$9,2,FALSE)</f>
        <v>#N/A</v>
      </c>
      <c r="F502" s="8" t="s">
        <v>337</v>
      </c>
      <c r="G502" s="8">
        <f>VLOOKUP(H502,date!$A$2:$B$31,2,FALSE)</f>
        <v>17</v>
      </c>
      <c r="H502" s="12">
        <v>2011</v>
      </c>
      <c r="I502" s="8">
        <v>0</v>
      </c>
      <c r="J502" s="8">
        <v>0</v>
      </c>
      <c r="K502" s="8">
        <f>+VLOOKUP(L502,caseMaterial!$A$2:$B$15,2,0)</f>
        <v>1</v>
      </c>
      <c r="L502" s="8" t="s">
        <v>17</v>
      </c>
      <c r="M502" s="8" t="e">
        <f>VLOOKUP(N502,strapMaterial!$A$2:$B$14,2,FALSE)</f>
        <v>#N/A</v>
      </c>
      <c r="N502" s="8" t="s">
        <v>316</v>
      </c>
      <c r="O502" s="8">
        <f>VLOOKUP(P502,movement!$A$2:$B$5,2,FALSE)</f>
        <v>1</v>
      </c>
      <c r="P502" s="8" t="s">
        <v>317</v>
      </c>
      <c r="Q502" s="8" t="e">
        <f>VLOOKUP(R502,waterResistance!$A$2:$B$13,2,FALSE)</f>
        <v>#N/A</v>
      </c>
      <c r="R502" s="8" t="s">
        <v>344</v>
      </c>
      <c r="S502" s="21" t="s">
        <v>157</v>
      </c>
      <c r="T502" s="23">
        <v>45141</v>
      </c>
      <c r="U502" s="21">
        <f>VLOOKUP(V502,bandWidth!$A$2:$B$15,2,FALSE)</f>
        <v>6</v>
      </c>
      <c r="V502" s="8">
        <v>20</v>
      </c>
      <c r="W502" s="8" t="e">
        <f>VLOOKUP(X502,dialMaterial!$A$2:$B$5,2,FALSE)</f>
        <v>#N/A</v>
      </c>
      <c r="X502" s="8" t="s">
        <v>319</v>
      </c>
    </row>
    <row r="503" customHeight="1" spans="1:24">
      <c r="A503">
        <f>VLOOKUP(B503,brand!$A$2:$B$38,2,FALSE)</f>
        <v>16</v>
      </c>
      <c r="B503" s="8" t="s">
        <v>83</v>
      </c>
      <c r="C503" s="12" t="s">
        <v>84</v>
      </c>
      <c r="D503" s="20">
        <v>24000</v>
      </c>
      <c r="E503" s="20" t="e">
        <f>VLOOKUP(F503,dialColor!$A$2:$B$9,2,FALSE)</f>
        <v>#N/A</v>
      </c>
      <c r="F503" s="8" t="s">
        <v>315</v>
      </c>
      <c r="G503" s="8">
        <f>VLOOKUP(H503,date!$A$2:$B$31,2,FALSE)</f>
        <v>23</v>
      </c>
      <c r="H503" s="12">
        <v>2016</v>
      </c>
      <c r="I503" s="8">
        <v>0</v>
      </c>
      <c r="J503" s="8">
        <v>1</v>
      </c>
      <c r="K503" s="8">
        <f>+VLOOKUP(L503,caseMaterial!$A$2:$B$15,2,0)</f>
        <v>1</v>
      </c>
      <c r="L503" s="8" t="s">
        <v>17</v>
      </c>
      <c r="M503" s="8" t="e">
        <f>VLOOKUP(N503,strapMaterial!$A$2:$B$14,2,FALSE)</f>
        <v>#N/A</v>
      </c>
      <c r="N503" s="8" t="s">
        <v>316</v>
      </c>
      <c r="O503" s="8">
        <f>VLOOKUP(P503,movement!$A$2:$B$5,2,FALSE)</f>
        <v>1</v>
      </c>
      <c r="P503" s="8" t="s">
        <v>317</v>
      </c>
      <c r="Q503" s="8" t="e">
        <f>VLOOKUP(R503,waterResistance!$A$2:$B$13,2,FALSE)</f>
        <v>#N/A</v>
      </c>
      <c r="R503" s="8" t="s">
        <v>335</v>
      </c>
      <c r="S503" s="21">
        <v>41</v>
      </c>
      <c r="T503" s="23">
        <v>45203</v>
      </c>
      <c r="U503" s="21">
        <f>VLOOKUP(V503,bandWidth!$A$2:$B$15,2,FALSE)</f>
        <v>6</v>
      </c>
      <c r="V503" s="8">
        <v>20</v>
      </c>
      <c r="W503" s="8" t="e">
        <f>VLOOKUP(X503,dialMaterial!$A$2:$B$5,2,FALSE)</f>
        <v>#N/A</v>
      </c>
      <c r="X503" s="8" t="s">
        <v>319</v>
      </c>
    </row>
    <row r="504" customHeight="1" spans="1:24">
      <c r="A504">
        <f>VLOOKUP(B504,brand!$A$2:$B$38,2,FALSE)</f>
        <v>15</v>
      </c>
      <c r="B504" s="8" t="s">
        <v>78</v>
      </c>
      <c r="C504" s="12" t="s">
        <v>79</v>
      </c>
      <c r="D504" s="20">
        <v>21500</v>
      </c>
      <c r="E504" s="20" t="e">
        <f>VLOOKUP(F504,dialColor!$A$2:$B$9,2,FALSE)</f>
        <v>#N/A</v>
      </c>
      <c r="F504" s="8" t="s">
        <v>324</v>
      </c>
      <c r="G504" s="8">
        <f>VLOOKUP(H504,date!$A$2:$B$31,2,FALSE)</f>
        <v>15</v>
      </c>
      <c r="H504" s="12">
        <v>2009</v>
      </c>
      <c r="I504" s="8">
        <v>0</v>
      </c>
      <c r="J504" s="8">
        <v>1</v>
      </c>
      <c r="K504" s="8">
        <f>+VLOOKUP(L504,caseMaterial!$A$2:$B$15,2,0)</f>
        <v>5</v>
      </c>
      <c r="L504" s="8" t="s">
        <v>132</v>
      </c>
      <c r="M504" s="8" t="e">
        <f>VLOOKUP(N504,strapMaterial!$A$2:$B$14,2,FALSE)</f>
        <v>#N/A</v>
      </c>
      <c r="N504" s="8" t="s">
        <v>325</v>
      </c>
      <c r="O504" s="8">
        <f>VLOOKUP(P504,movement!$A$2:$B$5,2,FALSE)</f>
        <v>1</v>
      </c>
      <c r="P504" s="8" t="s">
        <v>317</v>
      </c>
      <c r="Q504" s="8" t="e">
        <f>VLOOKUP(R504,waterResistance!$A$2:$B$13,2,FALSE)</f>
        <v>#N/A</v>
      </c>
      <c r="R504" s="8" t="s">
        <v>327</v>
      </c>
      <c r="S504" s="21" t="s">
        <v>69</v>
      </c>
      <c r="T504" s="23">
        <v>45163</v>
      </c>
      <c r="U504" s="21">
        <f>VLOOKUP(V504,bandWidth!$A$2:$B$15,2,FALSE)</f>
        <v>6</v>
      </c>
      <c r="V504" s="8">
        <v>20</v>
      </c>
      <c r="W504" s="8" t="e">
        <f>VLOOKUP(X504,dialMaterial!$A$2:$B$5,2,FALSE)</f>
        <v>#N/A</v>
      </c>
      <c r="X504" s="8" t="s">
        <v>319</v>
      </c>
    </row>
    <row r="505" customHeight="1" spans="1:24">
      <c r="A505">
        <f>VLOOKUP(B505,brand!$A$2:$B$38,2,FALSE)</f>
        <v>22</v>
      </c>
      <c r="B505" s="8" t="s">
        <v>125</v>
      </c>
      <c r="C505" s="12" t="s">
        <v>126</v>
      </c>
      <c r="D505" s="20">
        <v>13500</v>
      </c>
      <c r="E505" s="20" t="e">
        <f>VLOOKUP(F505,dialColor!$A$2:$B$9,2,FALSE)</f>
        <v>#N/A</v>
      </c>
      <c r="F505" s="8" t="s">
        <v>315</v>
      </c>
      <c r="G505" s="8">
        <f>VLOOKUP(H505,date!$A$2:$B$31,2,FALSE)</f>
        <v>6</v>
      </c>
      <c r="H505" s="12">
        <v>2000</v>
      </c>
      <c r="I505" s="8">
        <v>1</v>
      </c>
      <c r="J505" s="8">
        <v>1</v>
      </c>
      <c r="K505" s="8">
        <f>+VLOOKUP(L505,caseMaterial!$A$2:$B$15,2,0)</f>
        <v>1</v>
      </c>
      <c r="L505" s="8" t="s">
        <v>17</v>
      </c>
      <c r="M505" s="8" t="e">
        <f>VLOOKUP(N505,strapMaterial!$A$2:$B$14,2,FALSE)</f>
        <v>#N/A</v>
      </c>
      <c r="N505" s="8" t="s">
        <v>345</v>
      </c>
      <c r="O505" s="8">
        <f>VLOOKUP(P505,movement!$A$2:$B$5,2,FALSE)</f>
        <v>1</v>
      </c>
      <c r="P505" s="8" t="s">
        <v>317</v>
      </c>
      <c r="Q505" s="8" t="e">
        <f>VLOOKUP(R505,waterResistance!$A$2:$B$13,2,FALSE)</f>
        <v>#N/A</v>
      </c>
      <c r="R505" s="8" t="s">
        <v>318</v>
      </c>
      <c r="S505" s="21">
        <v>45</v>
      </c>
      <c r="T505" s="21" t="s">
        <v>139</v>
      </c>
      <c r="U505" s="21">
        <f>VLOOKUP(V505,bandWidth!$A$2:$B$15,2,FALSE)</f>
        <v>10</v>
      </c>
      <c r="V505" s="8">
        <v>23</v>
      </c>
      <c r="W505" s="8" t="e">
        <f>VLOOKUP(X505,dialMaterial!$A$2:$B$5,2,FALSE)</f>
        <v>#N/A</v>
      </c>
      <c r="X505" s="8" t="s">
        <v>319</v>
      </c>
    </row>
    <row r="506" customHeight="1" spans="1:24">
      <c r="A506">
        <f>VLOOKUP(B506,brand!$A$2:$B$38,2,FALSE)</f>
        <v>11</v>
      </c>
      <c r="B506" s="8" t="s">
        <v>67</v>
      </c>
      <c r="C506" s="12" t="s">
        <v>68</v>
      </c>
      <c r="D506" s="20">
        <v>1800</v>
      </c>
      <c r="E506" s="20" t="e">
        <f>VLOOKUP(F506,dialColor!$A$2:$B$9,2,FALSE)</f>
        <v>#N/A</v>
      </c>
      <c r="F506" s="8" t="s">
        <v>337</v>
      </c>
      <c r="G506" s="8">
        <f>VLOOKUP(H506,date!$A$2:$B$31,2,FALSE)</f>
        <v>6</v>
      </c>
      <c r="H506" s="12">
        <v>2000</v>
      </c>
      <c r="I506" s="8">
        <v>1</v>
      </c>
      <c r="J506" s="8">
        <v>0</v>
      </c>
      <c r="K506" s="8">
        <f>+VLOOKUP(L506,caseMaterial!$A$2:$B$15,2,0)</f>
        <v>1</v>
      </c>
      <c r="L506" s="8" t="s">
        <v>17</v>
      </c>
      <c r="M506" s="8" t="e">
        <f>VLOOKUP(N506,strapMaterial!$A$2:$B$14,2,FALSE)</f>
        <v>#N/A</v>
      </c>
      <c r="N506" s="8" t="s">
        <v>325</v>
      </c>
      <c r="O506" s="8">
        <f>VLOOKUP(P506,movement!$A$2:$B$5,2,FALSE)</f>
        <v>1</v>
      </c>
      <c r="P506" s="8" t="s">
        <v>317</v>
      </c>
      <c r="Q506" s="8" t="e">
        <f>VLOOKUP(R506,waterResistance!$A$2:$B$13,2,FALSE)</f>
        <v>#N/A</v>
      </c>
      <c r="R506" s="8" t="s">
        <v>327</v>
      </c>
      <c r="S506" s="21" t="s">
        <v>69</v>
      </c>
      <c r="T506" s="23">
        <v>45176</v>
      </c>
      <c r="U506" s="21">
        <f>VLOOKUP(V506,bandWidth!$A$2:$B$15,2,FALSE)</f>
        <v>6</v>
      </c>
      <c r="V506" s="8">
        <v>20</v>
      </c>
      <c r="W506" s="8" t="e">
        <f>VLOOKUP(X506,dialMaterial!$A$2:$B$5,2,FALSE)</f>
        <v>#N/A</v>
      </c>
      <c r="X506" s="8" t="s">
        <v>319</v>
      </c>
    </row>
    <row r="507" customHeight="1" spans="1:24">
      <c r="A507">
        <f>VLOOKUP(B507,brand!$A$2:$B$38,2,FALSE)</f>
        <v>17</v>
      </c>
      <c r="B507" s="8" t="s">
        <v>87</v>
      </c>
      <c r="C507" s="12" t="s">
        <v>88</v>
      </c>
      <c r="D507" s="20">
        <v>19000</v>
      </c>
      <c r="E507" s="20" t="e">
        <f>VLOOKUP(F507,dialColor!$A$2:$B$9,2,FALSE)</f>
        <v>#N/A</v>
      </c>
      <c r="F507" s="8" t="s">
        <v>337</v>
      </c>
      <c r="G507" s="8">
        <f>VLOOKUP(H507,date!$A$2:$B$31,2,FALSE)</f>
        <v>10</v>
      </c>
      <c r="H507" s="12">
        <v>2004</v>
      </c>
      <c r="I507" s="8">
        <v>0</v>
      </c>
      <c r="J507" s="8">
        <v>1</v>
      </c>
      <c r="K507" s="8">
        <f>+VLOOKUP(L507,caseMaterial!$A$2:$B$15,2,0)</f>
        <v>1</v>
      </c>
      <c r="L507" s="8" t="s">
        <v>17</v>
      </c>
      <c r="M507" s="8" t="e">
        <f>VLOOKUP(N507,strapMaterial!$A$2:$B$14,2,FALSE)</f>
        <v>#N/A</v>
      </c>
      <c r="N507" s="8" t="s">
        <v>316</v>
      </c>
      <c r="O507" s="8">
        <f>VLOOKUP(P507,movement!$A$2:$B$5,2,FALSE)</f>
        <v>1</v>
      </c>
      <c r="P507" s="8" t="s">
        <v>317</v>
      </c>
      <c r="Q507" s="8" t="e">
        <f>VLOOKUP(R507,waterResistance!$A$2:$B$13,2,FALSE)</f>
        <v>#N/A</v>
      </c>
      <c r="R507" s="8" t="s">
        <v>336</v>
      </c>
      <c r="S507" s="21" t="s">
        <v>216</v>
      </c>
      <c r="T507" s="21">
        <v>11</v>
      </c>
      <c r="U507" s="21">
        <f>VLOOKUP(V507,bandWidth!$A$2:$B$15,2,FALSE)</f>
        <v>9</v>
      </c>
      <c r="V507" s="8">
        <v>22</v>
      </c>
      <c r="W507" s="8" t="e">
        <f>VLOOKUP(X507,dialMaterial!$A$2:$B$5,2,FALSE)</f>
        <v>#N/A</v>
      </c>
      <c r="X507" s="8" t="s">
        <v>319</v>
      </c>
    </row>
    <row r="508" customHeight="1" spans="1:24">
      <c r="A508">
        <f>VLOOKUP(B508,brand!$A$2:$B$38,2,FALSE)</f>
        <v>36</v>
      </c>
      <c r="B508" s="8" t="s">
        <v>226</v>
      </c>
      <c r="C508" s="12" t="s">
        <v>227</v>
      </c>
      <c r="D508" s="20">
        <v>1200</v>
      </c>
      <c r="E508" s="20" t="e">
        <f>VLOOKUP(F508,dialColor!$A$2:$B$9,2,FALSE)</f>
        <v>#N/A</v>
      </c>
      <c r="F508" s="8" t="s">
        <v>328</v>
      </c>
      <c r="G508" s="8">
        <f>VLOOKUP(H508,date!$A$2:$B$31,2,FALSE)</f>
        <v>6</v>
      </c>
      <c r="H508" s="12">
        <v>2000</v>
      </c>
      <c r="I508" s="8">
        <v>0</v>
      </c>
      <c r="J508" s="8">
        <v>0</v>
      </c>
      <c r="K508" s="8">
        <f>+VLOOKUP(L508,caseMaterial!$A$2:$B$15,2,0)</f>
        <v>1</v>
      </c>
      <c r="L508" s="8" t="s">
        <v>17</v>
      </c>
      <c r="M508" s="8" t="e">
        <f>VLOOKUP(N508,strapMaterial!$A$2:$B$14,2,FALSE)</f>
        <v>#N/A</v>
      </c>
      <c r="N508" s="8" t="s">
        <v>325</v>
      </c>
      <c r="O508" s="8">
        <f>VLOOKUP(P508,movement!$A$2:$B$5,2,FALSE)</f>
        <v>1</v>
      </c>
      <c r="P508" s="8" t="s">
        <v>317</v>
      </c>
      <c r="Q508" s="8" t="e">
        <f>VLOOKUP(R508,waterResistance!$A$2:$B$13,2,FALSE)</f>
        <v>#N/A</v>
      </c>
      <c r="R508" s="8" t="s">
        <v>335</v>
      </c>
      <c r="S508" s="21">
        <v>40</v>
      </c>
      <c r="T508" s="23">
        <v>45205</v>
      </c>
      <c r="U508" s="21">
        <f>VLOOKUP(V508,bandWidth!$A$2:$B$15,2,FALSE)</f>
        <v>6</v>
      </c>
      <c r="V508" s="8">
        <v>20</v>
      </c>
      <c r="W508" s="8" t="e">
        <f>VLOOKUP(X508,dialMaterial!$A$2:$B$5,2,FALSE)</f>
        <v>#N/A</v>
      </c>
      <c r="X508" s="8" t="s">
        <v>319</v>
      </c>
    </row>
    <row r="509" customHeight="1" spans="3:8">
      <c r="C509" s="12"/>
      <c r="D509" s="25"/>
      <c r="E509" s="25"/>
      <c r="H509" s="12"/>
    </row>
    <row r="510" customHeight="1" spans="3:8">
      <c r="C510" s="12"/>
      <c r="D510" s="25"/>
      <c r="E510" s="25"/>
      <c r="H510" s="12"/>
    </row>
    <row r="511" customHeight="1" spans="3:8">
      <c r="C511" s="12"/>
      <c r="D511" s="25"/>
      <c r="E511" s="25"/>
      <c r="H511" s="12"/>
    </row>
    <row r="512" customHeight="1" spans="3:8">
      <c r="C512" s="12"/>
      <c r="D512" s="25"/>
      <c r="E512" s="25"/>
      <c r="H512" s="12"/>
    </row>
    <row r="513" customHeight="1" spans="3:8">
      <c r="C513" s="12"/>
      <c r="D513" s="25"/>
      <c r="E513" s="25"/>
      <c r="H513" s="12"/>
    </row>
    <row r="514" customHeight="1" spans="3:8">
      <c r="C514" s="12"/>
      <c r="D514" s="25"/>
      <c r="E514" s="25"/>
      <c r="H514" s="12"/>
    </row>
    <row r="515" customHeight="1" spans="3:8">
      <c r="C515" s="12"/>
      <c r="D515" s="25"/>
      <c r="E515" s="25"/>
      <c r="H515" s="12"/>
    </row>
    <row r="516" customHeight="1" spans="3:8">
      <c r="C516" s="12"/>
      <c r="D516" s="25"/>
      <c r="E516" s="25"/>
      <c r="H516" s="12"/>
    </row>
    <row r="517" customHeight="1" spans="3:8">
      <c r="C517" s="12"/>
      <c r="D517" s="25"/>
      <c r="E517" s="25"/>
      <c r="H517" s="12"/>
    </row>
    <row r="518" customHeight="1" spans="3:8">
      <c r="C518" s="12"/>
      <c r="D518" s="25"/>
      <c r="E518" s="25"/>
      <c r="H518" s="12"/>
    </row>
    <row r="519" customHeight="1" spans="3:8">
      <c r="C519" s="12"/>
      <c r="D519" s="25"/>
      <c r="E519" s="25"/>
      <c r="H519" s="12"/>
    </row>
    <row r="520" customHeight="1" spans="3:8">
      <c r="C520" s="12"/>
      <c r="D520" s="25"/>
      <c r="E520" s="25"/>
      <c r="H520" s="12"/>
    </row>
    <row r="521" customHeight="1" spans="3:8">
      <c r="C521" s="12"/>
      <c r="D521" s="25"/>
      <c r="E521" s="25"/>
      <c r="H521" s="12"/>
    </row>
    <row r="522" customHeight="1" spans="3:8">
      <c r="C522" s="12"/>
      <c r="D522" s="25"/>
      <c r="E522" s="25"/>
      <c r="H522" s="12"/>
    </row>
    <row r="523" customHeight="1" spans="3:8">
      <c r="C523" s="12"/>
      <c r="D523" s="25"/>
      <c r="E523" s="25"/>
      <c r="H523" s="12"/>
    </row>
    <row r="524" customHeight="1" spans="3:8">
      <c r="C524" s="12"/>
      <c r="D524" s="25"/>
      <c r="E524" s="25"/>
      <c r="H524" s="12"/>
    </row>
    <row r="525" customHeight="1" spans="3:8">
      <c r="C525" s="12"/>
      <c r="D525" s="25"/>
      <c r="E525" s="25"/>
      <c r="H525" s="12"/>
    </row>
    <row r="526" customHeight="1" spans="3:8">
      <c r="C526" s="12"/>
      <c r="D526" s="25"/>
      <c r="E526" s="25"/>
      <c r="H526" s="12"/>
    </row>
    <row r="527" customHeight="1" spans="3:8">
      <c r="C527" s="12"/>
      <c r="D527" s="25"/>
      <c r="E527" s="25"/>
      <c r="H527" s="12"/>
    </row>
    <row r="528" customHeight="1" spans="3:8">
      <c r="C528" s="12"/>
      <c r="D528" s="25"/>
      <c r="E528" s="25"/>
      <c r="H528" s="12"/>
    </row>
    <row r="529" customHeight="1" spans="3:8">
      <c r="C529" s="12"/>
      <c r="D529" s="25"/>
      <c r="E529" s="25"/>
      <c r="H529" s="12"/>
    </row>
    <row r="530" customHeight="1" spans="3:8">
      <c r="C530" s="12"/>
      <c r="D530" s="25"/>
      <c r="E530" s="25"/>
      <c r="H530" s="12"/>
    </row>
    <row r="531" customHeight="1" spans="3:8">
      <c r="C531" s="12"/>
      <c r="D531" s="25"/>
      <c r="E531" s="25"/>
      <c r="H531" s="12"/>
    </row>
    <row r="532" customHeight="1" spans="3:8">
      <c r="C532" s="12"/>
      <c r="D532" s="25"/>
      <c r="E532" s="25"/>
      <c r="H532" s="12"/>
    </row>
    <row r="533" customHeight="1" spans="3:8">
      <c r="C533" s="12"/>
      <c r="D533" s="25"/>
      <c r="E533" s="25"/>
      <c r="H533" s="12"/>
    </row>
    <row r="534" customHeight="1" spans="3:8">
      <c r="C534" s="12"/>
      <c r="D534" s="25"/>
      <c r="E534" s="25"/>
      <c r="H534" s="12"/>
    </row>
    <row r="535" customHeight="1" spans="3:8">
      <c r="C535" s="12"/>
      <c r="D535" s="25"/>
      <c r="E535" s="25"/>
      <c r="H535" s="12"/>
    </row>
    <row r="536" customHeight="1" spans="3:8">
      <c r="C536" s="12"/>
      <c r="D536" s="25"/>
      <c r="E536" s="25"/>
      <c r="H536" s="12"/>
    </row>
    <row r="537" customHeight="1" spans="3:8">
      <c r="C537" s="12"/>
      <c r="D537" s="25"/>
      <c r="E537" s="25"/>
      <c r="H537" s="12"/>
    </row>
    <row r="538" customHeight="1" spans="3:8">
      <c r="C538" s="12"/>
      <c r="D538" s="25"/>
      <c r="E538" s="25"/>
      <c r="H538" s="12"/>
    </row>
    <row r="539" customHeight="1" spans="3:8">
      <c r="C539" s="12"/>
      <c r="D539" s="25"/>
      <c r="E539" s="25"/>
      <c r="H539" s="12"/>
    </row>
    <row r="540" customHeight="1" spans="3:8">
      <c r="C540" s="12"/>
      <c r="D540" s="25"/>
      <c r="E540" s="25"/>
      <c r="H540" s="12"/>
    </row>
    <row r="541" customHeight="1" spans="3:8">
      <c r="C541" s="12"/>
      <c r="D541" s="25"/>
      <c r="E541" s="25"/>
      <c r="H541" s="12"/>
    </row>
    <row r="542" customHeight="1" spans="3:8">
      <c r="C542" s="12"/>
      <c r="D542" s="25"/>
      <c r="E542" s="25"/>
      <c r="H542" s="12"/>
    </row>
    <row r="543" customHeight="1" spans="3:8">
      <c r="C543" s="12"/>
      <c r="D543" s="25"/>
      <c r="E543" s="25"/>
      <c r="H543" s="12"/>
    </row>
    <row r="544" customHeight="1" spans="3:8">
      <c r="C544" s="12"/>
      <c r="D544" s="25"/>
      <c r="E544" s="25"/>
      <c r="H544" s="12"/>
    </row>
    <row r="545" customHeight="1" spans="3:8">
      <c r="C545" s="12"/>
      <c r="D545" s="25"/>
      <c r="E545" s="25"/>
      <c r="H545" s="12"/>
    </row>
    <row r="546" customHeight="1" spans="3:8">
      <c r="C546" s="12"/>
      <c r="D546" s="25"/>
      <c r="E546" s="25"/>
      <c r="H546" s="12"/>
    </row>
    <row r="547" customHeight="1" spans="3:8">
      <c r="C547" s="12"/>
      <c r="D547" s="25"/>
      <c r="E547" s="25"/>
      <c r="H547" s="12"/>
    </row>
    <row r="548" customHeight="1" spans="3:8">
      <c r="C548" s="12"/>
      <c r="D548" s="25"/>
      <c r="E548" s="25"/>
      <c r="H548" s="12"/>
    </row>
    <row r="549" customHeight="1" spans="3:8">
      <c r="C549" s="12"/>
      <c r="D549" s="25"/>
      <c r="E549" s="25"/>
      <c r="H549" s="12"/>
    </row>
    <row r="550" customHeight="1" spans="3:8">
      <c r="C550" s="12"/>
      <c r="D550" s="25"/>
      <c r="E550" s="25"/>
      <c r="H550" s="12"/>
    </row>
    <row r="551" customHeight="1" spans="3:8">
      <c r="C551" s="12"/>
      <c r="D551" s="25"/>
      <c r="E551" s="25"/>
      <c r="H551" s="12"/>
    </row>
    <row r="552" customHeight="1" spans="3:8">
      <c r="C552" s="12"/>
      <c r="D552" s="25"/>
      <c r="E552" s="25"/>
      <c r="H552" s="12"/>
    </row>
    <row r="553" customHeight="1" spans="3:8">
      <c r="C553" s="12"/>
      <c r="D553" s="25"/>
      <c r="E553" s="25"/>
      <c r="H553" s="12"/>
    </row>
    <row r="554" customHeight="1" spans="3:8">
      <c r="C554" s="12"/>
      <c r="D554" s="25"/>
      <c r="E554" s="25"/>
      <c r="H554" s="12"/>
    </row>
    <row r="555" customHeight="1" spans="3:8">
      <c r="C555" s="12"/>
      <c r="D555" s="25"/>
      <c r="E555" s="25"/>
      <c r="H555" s="12"/>
    </row>
    <row r="556" customHeight="1" spans="3:8">
      <c r="C556" s="12"/>
      <c r="D556" s="25"/>
      <c r="E556" s="25"/>
      <c r="H556" s="12"/>
    </row>
    <row r="557" customHeight="1" spans="3:8">
      <c r="C557" s="12"/>
      <c r="D557" s="25"/>
      <c r="E557" s="25"/>
      <c r="H557" s="12"/>
    </row>
    <row r="558" customHeight="1" spans="3:8">
      <c r="C558" s="12"/>
      <c r="D558" s="25"/>
      <c r="E558" s="25"/>
      <c r="H558" s="12"/>
    </row>
    <row r="559" customHeight="1" spans="3:8">
      <c r="C559" s="12"/>
      <c r="D559" s="25"/>
      <c r="E559" s="25"/>
      <c r="H559" s="12"/>
    </row>
    <row r="560" customHeight="1" spans="3:8">
      <c r="C560" s="12"/>
      <c r="D560" s="25"/>
      <c r="E560" s="25"/>
      <c r="H560" s="12"/>
    </row>
    <row r="561" customHeight="1" spans="3:8">
      <c r="C561" s="12"/>
      <c r="D561" s="25"/>
      <c r="E561" s="25"/>
      <c r="H561" s="12"/>
    </row>
    <row r="562" customHeight="1" spans="3:8">
      <c r="C562" s="12"/>
      <c r="D562" s="25"/>
      <c r="E562" s="25"/>
      <c r="H562" s="12"/>
    </row>
    <row r="563" customHeight="1" spans="3:8">
      <c r="C563" s="12"/>
      <c r="D563" s="25"/>
      <c r="E563" s="25"/>
      <c r="H563" s="12"/>
    </row>
    <row r="564" customHeight="1" spans="3:8">
      <c r="C564" s="12"/>
      <c r="D564" s="25"/>
      <c r="E564" s="25"/>
      <c r="H564" s="12"/>
    </row>
    <row r="565" customHeight="1" spans="3:8">
      <c r="C565" s="12"/>
      <c r="D565" s="25"/>
      <c r="E565" s="25"/>
      <c r="H565" s="12"/>
    </row>
    <row r="566" customHeight="1" spans="3:8">
      <c r="C566" s="12"/>
      <c r="D566" s="25"/>
      <c r="E566" s="25"/>
      <c r="H566" s="12"/>
    </row>
    <row r="567" customHeight="1" spans="3:8">
      <c r="C567" s="12"/>
      <c r="D567" s="25"/>
      <c r="E567" s="25"/>
      <c r="H567" s="12"/>
    </row>
    <row r="568" customHeight="1" spans="3:8">
      <c r="C568" s="12"/>
      <c r="D568" s="25"/>
      <c r="E568" s="25"/>
      <c r="H568" s="12"/>
    </row>
    <row r="569" customHeight="1" spans="3:8">
      <c r="C569" s="12"/>
      <c r="D569" s="25"/>
      <c r="E569" s="25"/>
      <c r="H569" s="12"/>
    </row>
    <row r="570" customHeight="1" spans="3:8">
      <c r="C570" s="12"/>
      <c r="D570" s="25"/>
      <c r="E570" s="25"/>
      <c r="H570" s="12"/>
    </row>
    <row r="571" customHeight="1" spans="3:8">
      <c r="C571" s="12"/>
      <c r="D571" s="25"/>
      <c r="E571" s="25"/>
      <c r="H571" s="12"/>
    </row>
    <row r="572" customHeight="1" spans="3:8">
      <c r="C572" s="12"/>
      <c r="D572" s="25"/>
      <c r="E572" s="25"/>
      <c r="H572" s="12"/>
    </row>
    <row r="573" customHeight="1" spans="3:8">
      <c r="C573" s="12"/>
      <c r="D573" s="25"/>
      <c r="E573" s="25"/>
      <c r="H573" s="12"/>
    </row>
    <row r="574" customHeight="1" spans="3:8">
      <c r="C574" s="12"/>
      <c r="D574" s="25"/>
      <c r="E574" s="25"/>
      <c r="H574" s="12"/>
    </row>
    <row r="575" customHeight="1" spans="3:8">
      <c r="C575" s="12"/>
      <c r="D575" s="25"/>
      <c r="E575" s="25"/>
      <c r="H575" s="12"/>
    </row>
    <row r="576" customHeight="1" spans="3:8">
      <c r="C576" s="12"/>
      <c r="D576" s="25"/>
      <c r="E576" s="25"/>
      <c r="H576" s="12"/>
    </row>
    <row r="577" customHeight="1" spans="3:8">
      <c r="C577" s="12"/>
      <c r="D577" s="25"/>
      <c r="E577" s="25"/>
      <c r="H577" s="12"/>
    </row>
    <row r="578" customHeight="1" spans="3:8">
      <c r="C578" s="12"/>
      <c r="D578" s="25"/>
      <c r="E578" s="25"/>
      <c r="H578" s="12"/>
    </row>
    <row r="579" customHeight="1" spans="3:8">
      <c r="C579" s="12"/>
      <c r="D579" s="25"/>
      <c r="E579" s="25"/>
      <c r="H579" s="12"/>
    </row>
    <row r="580" customHeight="1" spans="3:8">
      <c r="C580" s="12"/>
      <c r="D580" s="25"/>
      <c r="E580" s="25"/>
      <c r="H580" s="12"/>
    </row>
    <row r="581" customHeight="1" spans="3:8">
      <c r="C581" s="12"/>
      <c r="D581" s="25"/>
      <c r="E581" s="25"/>
      <c r="H581" s="12"/>
    </row>
    <row r="582" customHeight="1" spans="3:8">
      <c r="C582" s="12"/>
      <c r="D582" s="25"/>
      <c r="E582" s="25"/>
      <c r="H582" s="12"/>
    </row>
    <row r="583" customHeight="1" spans="3:8">
      <c r="C583" s="12"/>
      <c r="D583" s="25"/>
      <c r="E583" s="25"/>
      <c r="H583" s="12"/>
    </row>
    <row r="584" customHeight="1" spans="3:8">
      <c r="C584" s="12"/>
      <c r="D584" s="25"/>
      <c r="E584" s="25"/>
      <c r="H584" s="12"/>
    </row>
    <row r="585" customHeight="1" spans="3:8">
      <c r="C585" s="12"/>
      <c r="D585" s="25"/>
      <c r="E585" s="25"/>
      <c r="H585" s="12"/>
    </row>
    <row r="586" customHeight="1" spans="3:8">
      <c r="C586" s="12"/>
      <c r="D586" s="25"/>
      <c r="E586" s="25"/>
      <c r="H586" s="12"/>
    </row>
    <row r="587" customHeight="1" spans="3:8">
      <c r="C587" s="12"/>
      <c r="D587" s="25"/>
      <c r="E587" s="25"/>
      <c r="H587" s="12"/>
    </row>
    <row r="588" customHeight="1" spans="3:8">
      <c r="C588" s="12"/>
      <c r="D588" s="25"/>
      <c r="E588" s="25"/>
      <c r="H588" s="12"/>
    </row>
    <row r="589" customHeight="1" spans="3:8">
      <c r="C589" s="12"/>
      <c r="D589" s="25"/>
      <c r="E589" s="25"/>
      <c r="H589" s="12"/>
    </row>
    <row r="590" customHeight="1" spans="3:8">
      <c r="C590" s="12"/>
      <c r="D590" s="25"/>
      <c r="E590" s="25"/>
      <c r="H590" s="12"/>
    </row>
    <row r="591" customHeight="1" spans="3:8">
      <c r="C591" s="12"/>
      <c r="D591" s="25"/>
      <c r="E591" s="25"/>
      <c r="H591" s="12"/>
    </row>
    <row r="592" customHeight="1" spans="3:8">
      <c r="C592" s="12"/>
      <c r="D592" s="25"/>
      <c r="E592" s="25"/>
      <c r="H592" s="12"/>
    </row>
    <row r="593" customHeight="1" spans="3:8">
      <c r="C593" s="12"/>
      <c r="D593" s="25"/>
      <c r="E593" s="25"/>
      <c r="H593" s="12"/>
    </row>
    <row r="594" customHeight="1" spans="3:8">
      <c r="C594" s="12"/>
      <c r="D594" s="25"/>
      <c r="E594" s="25"/>
      <c r="H594" s="12"/>
    </row>
    <row r="595" customHeight="1" spans="3:8">
      <c r="C595" s="12"/>
      <c r="D595" s="25"/>
      <c r="E595" s="25"/>
      <c r="H595" s="12"/>
    </row>
    <row r="596" customHeight="1" spans="3:8">
      <c r="C596" s="12"/>
      <c r="D596" s="25"/>
      <c r="E596" s="25"/>
      <c r="H596" s="12"/>
    </row>
    <row r="597" customHeight="1" spans="3:8">
      <c r="C597" s="12"/>
      <c r="D597" s="25"/>
      <c r="E597" s="25"/>
      <c r="H597" s="12"/>
    </row>
    <row r="598" customHeight="1" spans="3:8">
      <c r="C598" s="12"/>
      <c r="D598" s="25"/>
      <c r="E598" s="25"/>
      <c r="H598" s="12"/>
    </row>
    <row r="599" customHeight="1" spans="3:8">
      <c r="C599" s="12"/>
      <c r="D599" s="25"/>
      <c r="E599" s="25"/>
      <c r="H599" s="12"/>
    </row>
    <row r="600" customHeight="1" spans="3:8">
      <c r="C600" s="12"/>
      <c r="D600" s="25"/>
      <c r="E600" s="25"/>
      <c r="H600" s="12"/>
    </row>
    <row r="601" customHeight="1" spans="3:8">
      <c r="C601" s="12"/>
      <c r="D601" s="25"/>
      <c r="E601" s="25"/>
      <c r="H601" s="12"/>
    </row>
    <row r="602" customHeight="1" spans="3:8">
      <c r="C602" s="12"/>
      <c r="D602" s="25"/>
      <c r="E602" s="25"/>
      <c r="H602" s="12"/>
    </row>
    <row r="603" customHeight="1" spans="3:8">
      <c r="C603" s="12"/>
      <c r="D603" s="25"/>
      <c r="E603" s="25"/>
      <c r="H603" s="12"/>
    </row>
    <row r="604" customHeight="1" spans="3:8">
      <c r="C604" s="12"/>
      <c r="D604" s="25"/>
      <c r="E604" s="25"/>
      <c r="H604" s="12"/>
    </row>
    <row r="605" customHeight="1" spans="3:8">
      <c r="C605" s="12"/>
      <c r="D605" s="25"/>
      <c r="E605" s="25"/>
      <c r="H605" s="12"/>
    </row>
    <row r="606" customHeight="1" spans="3:8">
      <c r="C606" s="12"/>
      <c r="D606" s="25"/>
      <c r="E606" s="25"/>
      <c r="H606" s="12"/>
    </row>
    <row r="607" customHeight="1" spans="3:8">
      <c r="C607" s="12"/>
      <c r="D607" s="25"/>
      <c r="E607" s="25"/>
      <c r="H607" s="12"/>
    </row>
    <row r="608" customHeight="1" spans="3:8">
      <c r="C608" s="12"/>
      <c r="D608" s="25"/>
      <c r="E608" s="25"/>
      <c r="H608" s="12"/>
    </row>
    <row r="609" customHeight="1" spans="3:8">
      <c r="C609" s="12"/>
      <c r="D609" s="25"/>
      <c r="E609" s="25"/>
      <c r="H609" s="12"/>
    </row>
    <row r="610" customHeight="1" spans="3:8">
      <c r="C610" s="12"/>
      <c r="D610" s="25"/>
      <c r="E610" s="25"/>
      <c r="H610" s="12"/>
    </row>
    <row r="611" customHeight="1" spans="3:8">
      <c r="C611" s="12"/>
      <c r="D611" s="25"/>
      <c r="E611" s="25"/>
      <c r="H611" s="12"/>
    </row>
    <row r="612" customHeight="1" spans="3:8">
      <c r="C612" s="12"/>
      <c r="D612" s="25"/>
      <c r="E612" s="25"/>
      <c r="H612" s="12"/>
    </row>
    <row r="613" customHeight="1" spans="3:8">
      <c r="C613" s="12"/>
      <c r="D613" s="25"/>
      <c r="E613" s="25"/>
      <c r="H613" s="12"/>
    </row>
    <row r="614" customHeight="1" spans="3:8">
      <c r="C614" s="12"/>
      <c r="D614" s="25"/>
      <c r="E614" s="25"/>
      <c r="H614" s="12"/>
    </row>
    <row r="615" customHeight="1" spans="3:8">
      <c r="C615" s="12"/>
      <c r="D615" s="25"/>
      <c r="E615" s="25"/>
      <c r="H615" s="12"/>
    </row>
    <row r="616" customHeight="1" spans="3:8">
      <c r="C616" s="12"/>
      <c r="D616" s="25"/>
      <c r="E616" s="25"/>
      <c r="H616" s="12"/>
    </row>
    <row r="617" customHeight="1" spans="3:8">
      <c r="C617" s="12"/>
      <c r="D617" s="25"/>
      <c r="E617" s="25"/>
      <c r="H617" s="12"/>
    </row>
    <row r="618" customHeight="1" spans="3:8">
      <c r="C618" s="12"/>
      <c r="D618" s="25"/>
      <c r="E618" s="25"/>
      <c r="H618" s="12"/>
    </row>
    <row r="619" customHeight="1" spans="3:8">
      <c r="C619" s="12"/>
      <c r="D619" s="25"/>
      <c r="E619" s="25"/>
      <c r="H619" s="12"/>
    </row>
    <row r="620" customHeight="1" spans="3:8">
      <c r="C620" s="12"/>
      <c r="D620" s="25"/>
      <c r="E620" s="25"/>
      <c r="H620" s="12"/>
    </row>
    <row r="621" customHeight="1" spans="3:8">
      <c r="C621" s="12"/>
      <c r="D621" s="25"/>
      <c r="E621" s="25"/>
      <c r="H621" s="12"/>
    </row>
    <row r="622" customHeight="1" spans="3:8">
      <c r="C622" s="12"/>
      <c r="D622" s="25"/>
      <c r="E622" s="25"/>
      <c r="H622" s="12"/>
    </row>
    <row r="623" customHeight="1" spans="3:8">
      <c r="C623" s="12"/>
      <c r="D623" s="25"/>
      <c r="E623" s="25"/>
      <c r="H623" s="12"/>
    </row>
    <row r="624" customHeight="1" spans="3:8">
      <c r="C624" s="12"/>
      <c r="D624" s="25"/>
      <c r="E624" s="25"/>
      <c r="H624" s="12"/>
    </row>
    <row r="625" customHeight="1" spans="3:8">
      <c r="C625" s="12"/>
      <c r="D625" s="25"/>
      <c r="E625" s="25"/>
      <c r="H625" s="12"/>
    </row>
    <row r="626" customHeight="1" spans="3:8">
      <c r="C626" s="12"/>
      <c r="D626" s="25"/>
      <c r="E626" s="25"/>
      <c r="H626" s="12"/>
    </row>
    <row r="627" customHeight="1" spans="3:8">
      <c r="C627" s="12"/>
      <c r="D627" s="25"/>
      <c r="E627" s="25"/>
      <c r="H627" s="12"/>
    </row>
    <row r="628" customHeight="1" spans="3:8">
      <c r="C628" s="12"/>
      <c r="D628" s="25"/>
      <c r="E628" s="25"/>
      <c r="H628" s="12"/>
    </row>
    <row r="629" customHeight="1" spans="3:8">
      <c r="C629" s="12"/>
      <c r="D629" s="25"/>
      <c r="E629" s="25"/>
      <c r="H629" s="12"/>
    </row>
    <row r="630" customHeight="1" spans="3:8">
      <c r="C630" s="12"/>
      <c r="D630" s="25"/>
      <c r="E630" s="25"/>
      <c r="H630" s="12"/>
    </row>
    <row r="631" customHeight="1" spans="3:8">
      <c r="C631" s="12"/>
      <c r="D631" s="25"/>
      <c r="E631" s="25"/>
      <c r="H631" s="12"/>
    </row>
    <row r="632" customHeight="1" spans="3:8">
      <c r="C632" s="12"/>
      <c r="D632" s="25"/>
      <c r="E632" s="25"/>
      <c r="H632" s="12"/>
    </row>
    <row r="633" customHeight="1" spans="3:8">
      <c r="C633" s="12"/>
      <c r="D633" s="25"/>
      <c r="E633" s="25"/>
      <c r="H633" s="12"/>
    </row>
    <row r="634" customHeight="1" spans="3:8">
      <c r="C634" s="12"/>
      <c r="D634" s="25"/>
      <c r="E634" s="25"/>
      <c r="H634" s="12"/>
    </row>
    <row r="635" customHeight="1" spans="3:8">
      <c r="C635" s="12"/>
      <c r="D635" s="25"/>
      <c r="E635" s="25"/>
      <c r="H635" s="12"/>
    </row>
    <row r="636" customHeight="1" spans="3:8">
      <c r="C636" s="12"/>
      <c r="D636" s="25"/>
      <c r="E636" s="25"/>
      <c r="H636" s="12"/>
    </row>
    <row r="637" customHeight="1" spans="3:8">
      <c r="C637" s="12"/>
      <c r="D637" s="25"/>
      <c r="E637" s="25"/>
      <c r="H637" s="12"/>
    </row>
    <row r="638" customHeight="1" spans="3:8">
      <c r="C638" s="12"/>
      <c r="D638" s="25"/>
      <c r="E638" s="25"/>
      <c r="H638" s="12"/>
    </row>
    <row r="639" customHeight="1" spans="3:8">
      <c r="C639" s="12"/>
      <c r="D639" s="25"/>
      <c r="E639" s="25"/>
      <c r="H639" s="12"/>
    </row>
    <row r="640" customHeight="1" spans="3:8">
      <c r="C640" s="12"/>
      <c r="D640" s="25"/>
      <c r="E640" s="25"/>
      <c r="H640" s="12"/>
    </row>
    <row r="641" customHeight="1" spans="3:8">
      <c r="C641" s="12"/>
      <c r="D641" s="25"/>
      <c r="E641" s="25"/>
      <c r="H641" s="12"/>
    </row>
    <row r="642" customHeight="1" spans="3:8">
      <c r="C642" s="12"/>
      <c r="D642" s="25"/>
      <c r="E642" s="25"/>
      <c r="H642" s="12"/>
    </row>
    <row r="643" customHeight="1" spans="3:8">
      <c r="C643" s="12"/>
      <c r="D643" s="25"/>
      <c r="E643" s="25"/>
      <c r="H643" s="12"/>
    </row>
    <row r="644" customHeight="1" spans="3:8">
      <c r="C644" s="12"/>
      <c r="D644" s="25"/>
      <c r="E644" s="25"/>
      <c r="H644" s="12"/>
    </row>
    <row r="645" customHeight="1" spans="3:8">
      <c r="C645" s="12"/>
      <c r="D645" s="25"/>
      <c r="E645" s="25"/>
      <c r="H645" s="12"/>
    </row>
    <row r="646" customHeight="1" spans="3:8">
      <c r="C646" s="12"/>
      <c r="D646" s="25"/>
      <c r="E646" s="25"/>
      <c r="H646" s="12"/>
    </row>
    <row r="647" customHeight="1" spans="3:8">
      <c r="C647" s="12"/>
      <c r="D647" s="25"/>
      <c r="E647" s="25"/>
      <c r="H647" s="12"/>
    </row>
    <row r="648" customHeight="1" spans="3:8">
      <c r="C648" s="12"/>
      <c r="D648" s="25"/>
      <c r="E648" s="25"/>
      <c r="H648" s="12"/>
    </row>
    <row r="649" customHeight="1" spans="3:8">
      <c r="C649" s="12"/>
      <c r="D649" s="25"/>
      <c r="E649" s="25"/>
      <c r="H649" s="12"/>
    </row>
    <row r="650" customHeight="1" spans="3:8">
      <c r="C650" s="12"/>
      <c r="D650" s="25"/>
      <c r="E650" s="25"/>
      <c r="H650" s="12"/>
    </row>
    <row r="651" customHeight="1" spans="3:8">
      <c r="C651" s="12"/>
      <c r="D651" s="25"/>
      <c r="E651" s="25"/>
      <c r="H651" s="12"/>
    </row>
    <row r="652" customHeight="1" spans="3:8">
      <c r="C652" s="12"/>
      <c r="D652" s="25"/>
      <c r="E652" s="25"/>
      <c r="H652" s="12"/>
    </row>
    <row r="653" customHeight="1" spans="3:8">
      <c r="C653" s="12"/>
      <c r="D653" s="25"/>
      <c r="E653" s="25"/>
      <c r="H653" s="12"/>
    </row>
    <row r="654" customHeight="1" spans="3:8">
      <c r="C654" s="12"/>
      <c r="D654" s="25"/>
      <c r="E654" s="25"/>
      <c r="H654" s="12"/>
    </row>
    <row r="655" customHeight="1" spans="3:8">
      <c r="C655" s="12"/>
      <c r="D655" s="25"/>
      <c r="E655" s="25"/>
      <c r="H655" s="12"/>
    </row>
    <row r="656" customHeight="1" spans="3:8">
      <c r="C656" s="12"/>
      <c r="D656" s="25"/>
      <c r="E656" s="25"/>
      <c r="H656" s="12"/>
    </row>
    <row r="657" customHeight="1" spans="3:8">
      <c r="C657" s="12"/>
      <c r="D657" s="25"/>
      <c r="E657" s="25"/>
      <c r="H657" s="12"/>
    </row>
    <row r="658" customHeight="1" spans="3:8">
      <c r="C658" s="12"/>
      <c r="D658" s="25"/>
      <c r="E658" s="25"/>
      <c r="H658" s="12"/>
    </row>
    <row r="659" customHeight="1" spans="3:8">
      <c r="C659" s="12"/>
      <c r="D659" s="25"/>
      <c r="E659" s="25"/>
      <c r="H659" s="12"/>
    </row>
    <row r="660" customHeight="1" spans="3:8">
      <c r="C660" s="12"/>
      <c r="D660" s="25"/>
      <c r="E660" s="25"/>
      <c r="H660" s="12"/>
    </row>
    <row r="661" customHeight="1" spans="3:8">
      <c r="C661" s="12"/>
      <c r="D661" s="25"/>
      <c r="E661" s="25"/>
      <c r="H661" s="12"/>
    </row>
    <row r="662" customHeight="1" spans="3:8">
      <c r="C662" s="12"/>
      <c r="D662" s="25"/>
      <c r="E662" s="25"/>
      <c r="H662" s="12"/>
    </row>
    <row r="663" customHeight="1" spans="3:8">
      <c r="C663" s="12"/>
      <c r="D663" s="25"/>
      <c r="E663" s="25"/>
      <c r="H663" s="12"/>
    </row>
    <row r="664" customHeight="1" spans="3:8">
      <c r="C664" s="12"/>
      <c r="D664" s="25"/>
      <c r="E664" s="25"/>
      <c r="H664" s="12"/>
    </row>
    <row r="665" customHeight="1" spans="3:8">
      <c r="C665" s="12"/>
      <c r="D665" s="25"/>
      <c r="E665" s="25"/>
      <c r="H665" s="12"/>
    </row>
    <row r="666" customHeight="1" spans="3:8">
      <c r="C666" s="12"/>
      <c r="D666" s="25"/>
      <c r="E666" s="25"/>
      <c r="H666" s="12"/>
    </row>
    <row r="667" customHeight="1" spans="3:8">
      <c r="C667" s="12"/>
      <c r="D667" s="25"/>
      <c r="E667" s="25"/>
      <c r="H667" s="12"/>
    </row>
    <row r="668" customHeight="1" spans="3:8">
      <c r="C668" s="12"/>
      <c r="D668" s="25"/>
      <c r="E668" s="25"/>
      <c r="H668" s="12"/>
    </row>
    <row r="669" customHeight="1" spans="3:8">
      <c r="C669" s="12"/>
      <c r="D669" s="25"/>
      <c r="E669" s="25"/>
      <c r="H669" s="12"/>
    </row>
    <row r="670" customHeight="1" spans="3:8">
      <c r="C670" s="12"/>
      <c r="D670" s="25"/>
      <c r="E670" s="25"/>
      <c r="H670" s="12"/>
    </row>
    <row r="671" customHeight="1" spans="3:8">
      <c r="C671" s="12"/>
      <c r="D671" s="25"/>
      <c r="E671" s="25"/>
      <c r="H671" s="12"/>
    </row>
    <row r="672" customHeight="1" spans="3:8">
      <c r="C672" s="12"/>
      <c r="D672" s="25"/>
      <c r="E672" s="25"/>
      <c r="H672" s="12"/>
    </row>
    <row r="673" customHeight="1" spans="3:8">
      <c r="C673" s="12"/>
      <c r="D673" s="25"/>
      <c r="E673" s="25"/>
      <c r="H673" s="12"/>
    </row>
    <row r="674" customHeight="1" spans="3:8">
      <c r="C674" s="12"/>
      <c r="D674" s="25"/>
      <c r="E674" s="25"/>
      <c r="H674" s="12"/>
    </row>
    <row r="675" customHeight="1" spans="3:8">
      <c r="C675" s="12"/>
      <c r="D675" s="25"/>
      <c r="E675" s="25"/>
      <c r="H675" s="12"/>
    </row>
    <row r="676" customHeight="1" spans="3:8">
      <c r="C676" s="12"/>
      <c r="D676" s="25"/>
      <c r="E676" s="25"/>
      <c r="H676" s="12"/>
    </row>
    <row r="677" customHeight="1" spans="3:8">
      <c r="C677" s="12"/>
      <c r="D677" s="25"/>
      <c r="E677" s="25"/>
      <c r="H677" s="12"/>
    </row>
    <row r="678" customHeight="1" spans="3:8">
      <c r="C678" s="12"/>
      <c r="D678" s="25"/>
      <c r="E678" s="25"/>
      <c r="H678" s="12"/>
    </row>
    <row r="679" customHeight="1" spans="3:8">
      <c r="C679" s="12"/>
      <c r="D679" s="25"/>
      <c r="E679" s="25"/>
      <c r="H679" s="12"/>
    </row>
    <row r="680" customHeight="1" spans="3:8">
      <c r="C680" s="12"/>
      <c r="D680" s="25"/>
      <c r="E680" s="25"/>
      <c r="H680" s="12"/>
    </row>
    <row r="681" customHeight="1" spans="3:8">
      <c r="C681" s="12"/>
      <c r="D681" s="25"/>
      <c r="E681" s="25"/>
      <c r="H681" s="12"/>
    </row>
    <row r="682" customHeight="1" spans="3:8">
      <c r="C682" s="12"/>
      <c r="D682" s="25"/>
      <c r="E682" s="25"/>
      <c r="H682" s="12"/>
    </row>
    <row r="683" customHeight="1" spans="3:8">
      <c r="C683" s="12"/>
      <c r="D683" s="25"/>
      <c r="E683" s="25"/>
      <c r="H683" s="12"/>
    </row>
    <row r="684" customHeight="1" spans="3:8">
      <c r="C684" s="12"/>
      <c r="D684" s="25"/>
      <c r="E684" s="25"/>
      <c r="H684" s="12"/>
    </row>
    <row r="685" customHeight="1" spans="3:8">
      <c r="C685" s="12"/>
      <c r="D685" s="25"/>
      <c r="E685" s="25"/>
      <c r="H685" s="12"/>
    </row>
    <row r="686" customHeight="1" spans="3:8">
      <c r="C686" s="12"/>
      <c r="D686" s="25"/>
      <c r="E686" s="25"/>
      <c r="H686" s="12"/>
    </row>
    <row r="687" customHeight="1" spans="3:8">
      <c r="C687" s="12"/>
      <c r="D687" s="25"/>
      <c r="E687" s="25"/>
      <c r="H687" s="12"/>
    </row>
    <row r="688" customHeight="1" spans="3:8">
      <c r="C688" s="12"/>
      <c r="D688" s="25"/>
      <c r="E688" s="25"/>
      <c r="H688" s="12"/>
    </row>
    <row r="689" customHeight="1" spans="3:8">
      <c r="C689" s="12"/>
      <c r="D689" s="25"/>
      <c r="E689" s="25"/>
      <c r="H689" s="12"/>
    </row>
    <row r="690" customHeight="1" spans="3:8">
      <c r="C690" s="12"/>
      <c r="D690" s="25"/>
      <c r="E690" s="25"/>
      <c r="H690" s="12"/>
    </row>
    <row r="691" customHeight="1" spans="3:8">
      <c r="C691" s="12"/>
      <c r="D691" s="25"/>
      <c r="E691" s="25"/>
      <c r="H691" s="12"/>
    </row>
    <row r="692" customHeight="1" spans="3:8">
      <c r="C692" s="12"/>
      <c r="D692" s="25"/>
      <c r="E692" s="25"/>
      <c r="H692" s="12"/>
    </row>
    <row r="693" customHeight="1" spans="3:8">
      <c r="C693" s="12"/>
      <c r="D693" s="25"/>
      <c r="E693" s="25"/>
      <c r="H693" s="12"/>
    </row>
    <row r="694" customHeight="1" spans="3:8">
      <c r="C694" s="12"/>
      <c r="D694" s="25"/>
      <c r="E694" s="25"/>
      <c r="H694" s="12"/>
    </row>
    <row r="695" customHeight="1" spans="3:8">
      <c r="C695" s="12"/>
      <c r="D695" s="25"/>
      <c r="E695" s="25"/>
      <c r="H695" s="12"/>
    </row>
    <row r="696" customHeight="1" spans="3:8">
      <c r="C696" s="12"/>
      <c r="D696" s="25"/>
      <c r="E696" s="25"/>
      <c r="H696" s="12"/>
    </row>
    <row r="697" customHeight="1" spans="3:8">
      <c r="C697" s="12"/>
      <c r="D697" s="25"/>
      <c r="E697" s="25"/>
      <c r="H697" s="12"/>
    </row>
    <row r="698" customHeight="1" spans="3:8">
      <c r="C698" s="12"/>
      <c r="D698" s="25"/>
      <c r="E698" s="25"/>
      <c r="H698" s="12"/>
    </row>
    <row r="699" customHeight="1" spans="3:8">
      <c r="C699" s="12"/>
      <c r="D699" s="25"/>
      <c r="E699" s="25"/>
      <c r="H699" s="12"/>
    </row>
    <row r="700" customHeight="1" spans="3:8">
      <c r="C700" s="12"/>
      <c r="D700" s="25"/>
      <c r="E700" s="25"/>
      <c r="H700" s="12"/>
    </row>
    <row r="701" customHeight="1" spans="3:8">
      <c r="C701" s="12"/>
      <c r="D701" s="25"/>
      <c r="E701" s="25"/>
      <c r="H701" s="12"/>
    </row>
    <row r="702" customHeight="1" spans="3:8">
      <c r="C702" s="12"/>
      <c r="D702" s="25"/>
      <c r="E702" s="25"/>
      <c r="H702" s="12"/>
    </row>
    <row r="703" customHeight="1" spans="3:8">
      <c r="C703" s="12"/>
      <c r="D703" s="25"/>
      <c r="E703" s="25"/>
      <c r="H703" s="12"/>
    </row>
    <row r="704" customHeight="1" spans="3:8">
      <c r="C704" s="12"/>
      <c r="D704" s="25"/>
      <c r="E704" s="25"/>
      <c r="H704" s="12"/>
    </row>
    <row r="705" customHeight="1" spans="3:8">
      <c r="C705" s="12"/>
      <c r="D705" s="25"/>
      <c r="E705" s="25"/>
      <c r="H705" s="12"/>
    </row>
    <row r="706" customHeight="1" spans="3:8">
      <c r="C706" s="12"/>
      <c r="D706" s="25"/>
      <c r="E706" s="25"/>
      <c r="H706" s="12"/>
    </row>
    <row r="707" customHeight="1" spans="3:8">
      <c r="C707" s="12"/>
      <c r="D707" s="25"/>
      <c r="E707" s="25"/>
      <c r="H707" s="12"/>
    </row>
    <row r="708" customHeight="1" spans="3:8">
      <c r="C708" s="12"/>
      <c r="D708" s="25"/>
      <c r="E708" s="25"/>
      <c r="H708" s="12"/>
    </row>
    <row r="709" customHeight="1" spans="3:8">
      <c r="C709" s="12"/>
      <c r="D709" s="25"/>
      <c r="E709" s="25"/>
      <c r="H709" s="12"/>
    </row>
    <row r="710" customHeight="1" spans="3:8">
      <c r="C710" s="12"/>
      <c r="D710" s="25"/>
      <c r="E710" s="25"/>
      <c r="H710" s="12"/>
    </row>
    <row r="711" customHeight="1" spans="3:8">
      <c r="C711" s="12"/>
      <c r="D711" s="25"/>
      <c r="E711" s="25"/>
      <c r="H711" s="12"/>
    </row>
    <row r="712" customHeight="1" spans="3:8">
      <c r="C712" s="12"/>
      <c r="D712" s="25"/>
      <c r="E712" s="25"/>
      <c r="H712" s="12"/>
    </row>
    <row r="713" customHeight="1" spans="3:8">
      <c r="C713" s="12"/>
      <c r="D713" s="25"/>
      <c r="E713" s="25"/>
      <c r="H713" s="12"/>
    </row>
    <row r="714" customHeight="1" spans="3:8">
      <c r="C714" s="12"/>
      <c r="D714" s="25"/>
      <c r="E714" s="25"/>
      <c r="H714" s="12"/>
    </row>
    <row r="715" customHeight="1" spans="3:8">
      <c r="C715" s="12"/>
      <c r="D715" s="25"/>
      <c r="E715" s="25"/>
      <c r="H715" s="12"/>
    </row>
    <row r="716" customHeight="1" spans="3:8">
      <c r="C716" s="12"/>
      <c r="D716" s="25"/>
      <c r="E716" s="25"/>
      <c r="H716" s="12"/>
    </row>
    <row r="717" customHeight="1" spans="3:8">
      <c r="C717" s="12"/>
      <c r="D717" s="25"/>
      <c r="E717" s="25"/>
      <c r="H717" s="12"/>
    </row>
    <row r="718" customHeight="1" spans="3:8">
      <c r="C718" s="12"/>
      <c r="D718" s="25"/>
      <c r="E718" s="25"/>
      <c r="H718" s="12"/>
    </row>
    <row r="719" customHeight="1" spans="3:8">
      <c r="C719" s="12"/>
      <c r="D719" s="25"/>
      <c r="E719" s="25"/>
      <c r="H719" s="12"/>
    </row>
    <row r="720" customHeight="1" spans="3:8">
      <c r="C720" s="12"/>
      <c r="D720" s="25"/>
      <c r="E720" s="25"/>
      <c r="H720" s="12"/>
    </row>
    <row r="721" customHeight="1" spans="3:8">
      <c r="C721" s="12"/>
      <c r="D721" s="25"/>
      <c r="E721" s="25"/>
      <c r="H721" s="12"/>
    </row>
    <row r="722" customHeight="1" spans="3:8">
      <c r="C722" s="12"/>
      <c r="D722" s="25"/>
      <c r="E722" s="25"/>
      <c r="H722" s="12"/>
    </row>
    <row r="723" customHeight="1" spans="3:8">
      <c r="C723" s="12"/>
      <c r="D723" s="25"/>
      <c r="E723" s="25"/>
      <c r="H723" s="12"/>
    </row>
    <row r="724" customHeight="1" spans="3:8">
      <c r="C724" s="12"/>
      <c r="D724" s="25"/>
      <c r="E724" s="25"/>
      <c r="H724" s="12"/>
    </row>
    <row r="725" customHeight="1" spans="3:8">
      <c r="C725" s="12"/>
      <c r="D725" s="25"/>
      <c r="E725" s="25"/>
      <c r="H725" s="12"/>
    </row>
    <row r="726" customHeight="1" spans="3:8">
      <c r="C726" s="12"/>
      <c r="D726" s="25"/>
      <c r="E726" s="25"/>
      <c r="H726" s="12"/>
    </row>
    <row r="727" customHeight="1" spans="3:8">
      <c r="C727" s="12"/>
      <c r="D727" s="25"/>
      <c r="E727" s="25"/>
      <c r="H727" s="12"/>
    </row>
    <row r="728" customHeight="1" spans="3:8">
      <c r="C728" s="12"/>
      <c r="D728" s="25"/>
      <c r="E728" s="25"/>
      <c r="H728" s="12"/>
    </row>
    <row r="729" customHeight="1" spans="3:8">
      <c r="C729" s="12"/>
      <c r="D729" s="25"/>
      <c r="E729" s="25"/>
      <c r="H729" s="12"/>
    </row>
    <row r="730" customHeight="1" spans="3:8">
      <c r="C730" s="12"/>
      <c r="D730" s="25"/>
      <c r="E730" s="25"/>
      <c r="H730" s="12"/>
    </row>
    <row r="731" customHeight="1" spans="3:8">
      <c r="C731" s="12"/>
      <c r="D731" s="25"/>
      <c r="E731" s="25"/>
      <c r="H731" s="12"/>
    </row>
    <row r="732" customHeight="1" spans="3:8">
      <c r="C732" s="12"/>
      <c r="D732" s="25"/>
      <c r="E732" s="25"/>
      <c r="H732" s="12"/>
    </row>
    <row r="733" customHeight="1" spans="3:8">
      <c r="C733" s="12"/>
      <c r="D733" s="25"/>
      <c r="E733" s="25"/>
      <c r="H733" s="12"/>
    </row>
    <row r="734" customHeight="1" spans="3:8">
      <c r="C734" s="12"/>
      <c r="D734" s="25"/>
      <c r="E734" s="25"/>
      <c r="H734" s="12"/>
    </row>
    <row r="735" customHeight="1" spans="3:8">
      <c r="C735" s="12"/>
      <c r="D735" s="25"/>
      <c r="E735" s="25"/>
      <c r="H735" s="12"/>
    </row>
    <row r="736" customHeight="1" spans="3:8">
      <c r="C736" s="12"/>
      <c r="D736" s="25"/>
      <c r="E736" s="25"/>
      <c r="H736" s="12"/>
    </row>
    <row r="737" customHeight="1" spans="3:8">
      <c r="C737" s="12"/>
      <c r="D737" s="25"/>
      <c r="E737" s="25"/>
      <c r="H737" s="12"/>
    </row>
    <row r="738" customHeight="1" spans="3:8">
      <c r="C738" s="12"/>
      <c r="D738" s="25"/>
      <c r="E738" s="25"/>
      <c r="H738" s="12"/>
    </row>
    <row r="739" customHeight="1" spans="3:8">
      <c r="C739" s="12"/>
      <c r="D739" s="25"/>
      <c r="E739" s="25"/>
      <c r="H739" s="12"/>
    </row>
    <row r="740" customHeight="1" spans="3:8">
      <c r="C740" s="12"/>
      <c r="D740" s="25"/>
      <c r="E740" s="25"/>
      <c r="H740" s="12"/>
    </row>
    <row r="741" customHeight="1" spans="3:8">
      <c r="C741" s="12"/>
      <c r="D741" s="25"/>
      <c r="E741" s="25"/>
      <c r="H741" s="12"/>
    </row>
    <row r="742" customHeight="1" spans="3:8">
      <c r="C742" s="12"/>
      <c r="D742" s="25"/>
      <c r="E742" s="25"/>
      <c r="H742" s="12"/>
    </row>
    <row r="743" customHeight="1" spans="3:8">
      <c r="C743" s="12"/>
      <c r="D743" s="25"/>
      <c r="E743" s="25"/>
      <c r="H743" s="12"/>
    </row>
    <row r="744" customHeight="1" spans="3:8">
      <c r="C744" s="12"/>
      <c r="D744" s="25"/>
      <c r="E744" s="25"/>
      <c r="H744" s="12"/>
    </row>
    <row r="745" customHeight="1" spans="3:8">
      <c r="C745" s="12"/>
      <c r="D745" s="25"/>
      <c r="E745" s="25"/>
      <c r="H745" s="12"/>
    </row>
    <row r="746" customHeight="1" spans="3:8">
      <c r="C746" s="12"/>
      <c r="D746" s="25"/>
      <c r="E746" s="25"/>
      <c r="H746" s="12"/>
    </row>
    <row r="747" customHeight="1" spans="3:8">
      <c r="C747" s="12"/>
      <c r="D747" s="25"/>
      <c r="E747" s="25"/>
      <c r="H747" s="12"/>
    </row>
    <row r="748" customHeight="1" spans="3:8">
      <c r="C748" s="12"/>
      <c r="D748" s="25"/>
      <c r="E748" s="25"/>
      <c r="H748" s="12"/>
    </row>
    <row r="749" customHeight="1" spans="3:8">
      <c r="C749" s="12"/>
      <c r="D749" s="25"/>
      <c r="E749" s="25"/>
      <c r="H749" s="12"/>
    </row>
    <row r="750" customHeight="1" spans="3:8">
      <c r="C750" s="12"/>
      <c r="D750" s="25"/>
      <c r="E750" s="25"/>
      <c r="H750" s="12"/>
    </row>
    <row r="751" customHeight="1" spans="3:8">
      <c r="C751" s="12"/>
      <c r="D751" s="25"/>
      <c r="E751" s="25"/>
      <c r="H751" s="12"/>
    </row>
    <row r="752" customHeight="1" spans="3:8">
      <c r="C752" s="12"/>
      <c r="D752" s="25"/>
      <c r="E752" s="25"/>
      <c r="H752" s="12"/>
    </row>
    <row r="753" customHeight="1" spans="3:8">
      <c r="C753" s="12"/>
      <c r="D753" s="25"/>
      <c r="E753" s="25"/>
      <c r="H753" s="12"/>
    </row>
    <row r="754" customHeight="1" spans="3:8">
      <c r="C754" s="12"/>
      <c r="D754" s="25"/>
      <c r="E754" s="25"/>
      <c r="H754" s="12"/>
    </row>
    <row r="755" customHeight="1" spans="3:8">
      <c r="C755" s="12"/>
      <c r="D755" s="25"/>
      <c r="E755" s="25"/>
      <c r="H755" s="12"/>
    </row>
    <row r="756" customHeight="1" spans="3:8">
      <c r="C756" s="12"/>
      <c r="D756" s="25"/>
      <c r="E756" s="25"/>
      <c r="H756" s="12"/>
    </row>
    <row r="757" customHeight="1" spans="3:8">
      <c r="C757" s="12"/>
      <c r="D757" s="25"/>
      <c r="E757" s="25"/>
      <c r="H757" s="12"/>
    </row>
    <row r="758" customHeight="1" spans="3:8">
      <c r="C758" s="12"/>
      <c r="D758" s="25"/>
      <c r="E758" s="25"/>
      <c r="H758" s="12"/>
    </row>
    <row r="759" customHeight="1" spans="3:8">
      <c r="C759" s="12"/>
      <c r="D759" s="25"/>
      <c r="E759" s="25"/>
      <c r="H759" s="12"/>
    </row>
    <row r="760" customHeight="1" spans="3:8">
      <c r="C760" s="12"/>
      <c r="D760" s="25"/>
      <c r="E760" s="25"/>
      <c r="H760" s="12"/>
    </row>
    <row r="761" customHeight="1" spans="3:8">
      <c r="C761" s="12"/>
      <c r="D761" s="25"/>
      <c r="E761" s="25"/>
      <c r="H761" s="12"/>
    </row>
    <row r="762" customHeight="1" spans="3:8">
      <c r="C762" s="12"/>
      <c r="D762" s="25"/>
      <c r="E762" s="25"/>
      <c r="H762" s="12"/>
    </row>
    <row r="763" customHeight="1" spans="3:8">
      <c r="C763" s="12"/>
      <c r="D763" s="25"/>
      <c r="E763" s="25"/>
      <c r="H763" s="12"/>
    </row>
    <row r="764" customHeight="1" spans="3:8">
      <c r="C764" s="12"/>
      <c r="D764" s="25"/>
      <c r="E764" s="25"/>
      <c r="H764" s="12"/>
    </row>
    <row r="765" customHeight="1" spans="3:8">
      <c r="C765" s="12"/>
      <c r="D765" s="25"/>
      <c r="E765" s="25"/>
      <c r="H765" s="12"/>
    </row>
    <row r="766" customHeight="1" spans="3:8">
      <c r="C766" s="12"/>
      <c r="D766" s="25"/>
      <c r="E766" s="25"/>
      <c r="H766" s="12"/>
    </row>
    <row r="767" customHeight="1" spans="3:8">
      <c r="C767" s="12"/>
      <c r="D767" s="25"/>
      <c r="E767" s="25"/>
      <c r="H767" s="12"/>
    </row>
    <row r="768" customHeight="1" spans="3:8">
      <c r="C768" s="12"/>
      <c r="D768" s="25"/>
      <c r="E768" s="25"/>
      <c r="H768" s="12"/>
    </row>
    <row r="769" customHeight="1" spans="3:8">
      <c r="C769" s="12"/>
      <c r="D769" s="25"/>
      <c r="E769" s="25"/>
      <c r="H769" s="12"/>
    </row>
    <row r="770" customHeight="1" spans="3:8">
      <c r="C770" s="12"/>
      <c r="D770" s="25"/>
      <c r="E770" s="25"/>
      <c r="H770" s="12"/>
    </row>
    <row r="771" customHeight="1" spans="3:8">
      <c r="C771" s="12"/>
      <c r="D771" s="25"/>
      <c r="E771" s="25"/>
      <c r="H771" s="12"/>
    </row>
    <row r="772" customHeight="1" spans="3:8">
      <c r="C772" s="12"/>
      <c r="D772" s="25"/>
      <c r="E772" s="25"/>
      <c r="H772" s="12"/>
    </row>
    <row r="773" customHeight="1" spans="3:8">
      <c r="C773" s="12"/>
      <c r="D773" s="25"/>
      <c r="E773" s="25"/>
      <c r="H773" s="12"/>
    </row>
    <row r="774" customHeight="1" spans="3:8">
      <c r="C774" s="12"/>
      <c r="D774" s="25"/>
      <c r="E774" s="25"/>
      <c r="H774" s="12"/>
    </row>
    <row r="775" customHeight="1" spans="3:8">
      <c r="C775" s="12"/>
      <c r="D775" s="25"/>
      <c r="E775" s="25"/>
      <c r="H775" s="12"/>
    </row>
    <row r="776" customHeight="1" spans="3:8">
      <c r="C776" s="12"/>
      <c r="D776" s="25"/>
      <c r="E776" s="25"/>
      <c r="H776" s="12"/>
    </row>
    <row r="777" customHeight="1" spans="3:8">
      <c r="C777" s="12"/>
      <c r="D777" s="25"/>
      <c r="E777" s="25"/>
      <c r="H777" s="12"/>
    </row>
    <row r="778" customHeight="1" spans="3:8">
      <c r="C778" s="12"/>
      <c r="D778" s="25"/>
      <c r="E778" s="25"/>
      <c r="H778" s="12"/>
    </row>
    <row r="779" customHeight="1" spans="3:8">
      <c r="C779" s="12"/>
      <c r="D779" s="25"/>
      <c r="E779" s="25"/>
      <c r="H779" s="12"/>
    </row>
    <row r="780" customHeight="1" spans="3:8">
      <c r="C780" s="12"/>
      <c r="D780" s="25"/>
      <c r="E780" s="25"/>
      <c r="H780" s="12"/>
    </row>
    <row r="781" customHeight="1" spans="3:8">
      <c r="C781" s="12"/>
      <c r="D781" s="25"/>
      <c r="E781" s="25"/>
      <c r="H781" s="12"/>
    </row>
    <row r="782" customHeight="1" spans="3:8">
      <c r="C782" s="12"/>
      <c r="D782" s="25"/>
      <c r="E782" s="25"/>
      <c r="H782" s="12"/>
    </row>
    <row r="783" customHeight="1" spans="3:8">
      <c r="C783" s="12"/>
      <c r="D783" s="25"/>
      <c r="E783" s="25"/>
      <c r="H783" s="12"/>
    </row>
    <row r="784" customHeight="1" spans="3:8">
      <c r="C784" s="12"/>
      <c r="D784" s="25"/>
      <c r="E784" s="25"/>
      <c r="H784" s="12"/>
    </row>
    <row r="785" customHeight="1" spans="3:8">
      <c r="C785" s="12"/>
      <c r="D785" s="25"/>
      <c r="E785" s="25"/>
      <c r="H785" s="12"/>
    </row>
    <row r="786" customHeight="1" spans="3:8">
      <c r="C786" s="12"/>
      <c r="D786" s="25"/>
      <c r="E786" s="25"/>
      <c r="H786" s="12"/>
    </row>
    <row r="787" customHeight="1" spans="3:8">
      <c r="C787" s="12"/>
      <c r="D787" s="25"/>
      <c r="E787" s="25"/>
      <c r="H787" s="12"/>
    </row>
    <row r="788" customHeight="1" spans="3:8">
      <c r="C788" s="12"/>
      <c r="D788" s="25"/>
      <c r="E788" s="25"/>
      <c r="H788" s="12"/>
    </row>
    <row r="789" customHeight="1" spans="3:8">
      <c r="C789" s="12"/>
      <c r="D789" s="25"/>
      <c r="E789" s="25"/>
      <c r="H789" s="12"/>
    </row>
    <row r="790" customHeight="1" spans="3:8">
      <c r="C790" s="12"/>
      <c r="D790" s="25"/>
      <c r="E790" s="25"/>
      <c r="H790" s="12"/>
    </row>
    <row r="791" customHeight="1" spans="3:8">
      <c r="C791" s="12"/>
      <c r="D791" s="25"/>
      <c r="E791" s="25"/>
      <c r="H791" s="12"/>
    </row>
    <row r="792" customHeight="1" spans="3:8">
      <c r="C792" s="12"/>
      <c r="D792" s="25"/>
      <c r="E792" s="25"/>
      <c r="H792" s="12"/>
    </row>
    <row r="793" customHeight="1" spans="3:8">
      <c r="C793" s="12"/>
      <c r="D793" s="25"/>
      <c r="E793" s="25"/>
      <c r="H793" s="12"/>
    </row>
    <row r="794" customHeight="1" spans="3:8">
      <c r="C794" s="12"/>
      <c r="D794" s="25"/>
      <c r="E794" s="25"/>
      <c r="H794" s="12"/>
    </row>
    <row r="795" customHeight="1" spans="3:8">
      <c r="C795" s="12"/>
      <c r="D795" s="25"/>
      <c r="E795" s="25"/>
      <c r="H795" s="12"/>
    </row>
    <row r="796" customHeight="1" spans="3:8">
      <c r="C796" s="12"/>
      <c r="D796" s="25"/>
      <c r="E796" s="25"/>
      <c r="H796" s="12"/>
    </row>
    <row r="797" customHeight="1" spans="3:8">
      <c r="C797" s="12"/>
      <c r="D797" s="25"/>
      <c r="E797" s="25"/>
      <c r="H797" s="12"/>
    </row>
    <row r="798" customHeight="1" spans="3:8">
      <c r="C798" s="12"/>
      <c r="D798" s="25"/>
      <c r="E798" s="25"/>
      <c r="H798" s="12"/>
    </row>
    <row r="799" customHeight="1" spans="3:8">
      <c r="C799" s="12"/>
      <c r="D799" s="25"/>
      <c r="E799" s="25"/>
      <c r="H799" s="12"/>
    </row>
    <row r="800" customHeight="1" spans="3:8">
      <c r="C800" s="12"/>
      <c r="D800" s="25"/>
      <c r="E800" s="25"/>
      <c r="H800" s="12"/>
    </row>
    <row r="801" customHeight="1" spans="3:8">
      <c r="C801" s="12"/>
      <c r="D801" s="25"/>
      <c r="E801" s="25"/>
      <c r="H801" s="12"/>
    </row>
    <row r="802" customHeight="1" spans="3:8">
      <c r="C802" s="12"/>
      <c r="D802" s="25"/>
      <c r="E802" s="25"/>
      <c r="H802" s="12"/>
    </row>
    <row r="803" customHeight="1" spans="3:8">
      <c r="C803" s="12"/>
      <c r="D803" s="25"/>
      <c r="E803" s="25"/>
      <c r="H803" s="12"/>
    </row>
    <row r="804" customHeight="1" spans="3:8">
      <c r="C804" s="12"/>
      <c r="D804" s="25"/>
      <c r="E804" s="25"/>
      <c r="H804" s="12"/>
    </row>
    <row r="805" customHeight="1" spans="3:8">
      <c r="C805" s="12"/>
      <c r="D805" s="25"/>
      <c r="E805" s="25"/>
      <c r="H805" s="12"/>
    </row>
    <row r="806" customHeight="1" spans="3:8">
      <c r="C806" s="12"/>
      <c r="D806" s="25"/>
      <c r="E806" s="25"/>
      <c r="H806" s="12"/>
    </row>
    <row r="807" customHeight="1" spans="3:8">
      <c r="C807" s="12"/>
      <c r="D807" s="25"/>
      <c r="E807" s="25"/>
      <c r="H807" s="12"/>
    </row>
    <row r="808" customHeight="1" spans="3:8">
      <c r="C808" s="12"/>
      <c r="D808" s="25"/>
      <c r="E808" s="25"/>
      <c r="H808" s="12"/>
    </row>
    <row r="809" customHeight="1" spans="3:8">
      <c r="C809" s="12"/>
      <c r="D809" s="25"/>
      <c r="E809" s="25"/>
      <c r="H809" s="12"/>
    </row>
    <row r="810" customHeight="1" spans="3:8">
      <c r="C810" s="12"/>
      <c r="D810" s="25"/>
      <c r="E810" s="25"/>
      <c r="H810" s="12"/>
    </row>
    <row r="811" customHeight="1" spans="3:8">
      <c r="C811" s="12"/>
      <c r="D811" s="25"/>
      <c r="E811" s="25"/>
      <c r="H811" s="12"/>
    </row>
    <row r="812" customHeight="1" spans="3:8">
      <c r="C812" s="12"/>
      <c r="D812" s="25"/>
      <c r="E812" s="25"/>
      <c r="H812" s="12"/>
    </row>
    <row r="813" customHeight="1" spans="3:8">
      <c r="C813" s="12"/>
      <c r="D813" s="25"/>
      <c r="E813" s="25"/>
      <c r="H813" s="12"/>
    </row>
    <row r="814" customHeight="1" spans="3:8">
      <c r="C814" s="12"/>
      <c r="D814" s="25"/>
      <c r="E814" s="25"/>
      <c r="H814" s="12"/>
    </row>
    <row r="815" customHeight="1" spans="3:8">
      <c r="C815" s="12"/>
      <c r="D815" s="25"/>
      <c r="E815" s="25"/>
      <c r="H815" s="12"/>
    </row>
    <row r="816" customHeight="1" spans="3:8">
      <c r="C816" s="12"/>
      <c r="D816" s="25"/>
      <c r="E816" s="25"/>
      <c r="H816" s="12"/>
    </row>
    <row r="817" customHeight="1" spans="3:8">
      <c r="C817" s="12"/>
      <c r="D817" s="25"/>
      <c r="E817" s="25"/>
      <c r="H817" s="12"/>
    </row>
    <row r="818" customHeight="1" spans="3:8">
      <c r="C818" s="12"/>
      <c r="D818" s="25"/>
      <c r="E818" s="25"/>
      <c r="H818" s="12"/>
    </row>
    <row r="819" customHeight="1" spans="3:8">
      <c r="C819" s="12"/>
      <c r="D819" s="25"/>
      <c r="E819" s="25"/>
      <c r="H819" s="12"/>
    </row>
    <row r="820" customHeight="1" spans="3:8">
      <c r="C820" s="12"/>
      <c r="D820" s="25"/>
      <c r="E820" s="25"/>
      <c r="H820" s="12"/>
    </row>
    <row r="821" customHeight="1" spans="3:8">
      <c r="C821" s="12"/>
      <c r="D821" s="25"/>
      <c r="E821" s="25"/>
      <c r="H821" s="12"/>
    </row>
    <row r="822" customHeight="1" spans="3:8">
      <c r="C822" s="12"/>
      <c r="D822" s="25"/>
      <c r="E822" s="25"/>
      <c r="H822" s="12"/>
    </row>
    <row r="823" customHeight="1" spans="3:8">
      <c r="C823" s="12"/>
      <c r="D823" s="25"/>
      <c r="E823" s="25"/>
      <c r="H823" s="12"/>
    </row>
    <row r="824" customHeight="1" spans="3:8">
      <c r="C824" s="12"/>
      <c r="D824" s="25"/>
      <c r="E824" s="25"/>
      <c r="H824" s="12"/>
    </row>
    <row r="825" customHeight="1" spans="3:8">
      <c r="C825" s="12"/>
      <c r="D825" s="25"/>
      <c r="E825" s="25"/>
      <c r="H825" s="12"/>
    </row>
    <row r="826" customHeight="1" spans="3:8">
      <c r="C826" s="12"/>
      <c r="D826" s="25"/>
      <c r="E826" s="25"/>
      <c r="H826" s="12"/>
    </row>
    <row r="827" customHeight="1" spans="3:8">
      <c r="C827" s="12"/>
      <c r="D827" s="25"/>
      <c r="E827" s="25"/>
      <c r="H827" s="12"/>
    </row>
    <row r="828" customHeight="1" spans="3:8">
      <c r="C828" s="12"/>
      <c r="D828" s="25"/>
      <c r="E828" s="25"/>
      <c r="H828" s="12"/>
    </row>
    <row r="829" customHeight="1" spans="3:8">
      <c r="C829" s="12"/>
      <c r="D829" s="25"/>
      <c r="E829" s="25"/>
      <c r="H829" s="12"/>
    </row>
    <row r="830" customHeight="1" spans="3:8">
      <c r="C830" s="12"/>
      <c r="D830" s="25"/>
      <c r="E830" s="25"/>
      <c r="H830" s="12"/>
    </row>
    <row r="831" customHeight="1" spans="3:8">
      <c r="C831" s="12"/>
      <c r="D831" s="25"/>
      <c r="E831" s="25"/>
      <c r="H831" s="12"/>
    </row>
    <row r="832" customHeight="1" spans="3:8">
      <c r="C832" s="12"/>
      <c r="D832" s="25"/>
      <c r="E832" s="25"/>
      <c r="H832" s="12"/>
    </row>
    <row r="833" customHeight="1" spans="3:8">
      <c r="C833" s="12"/>
      <c r="D833" s="25"/>
      <c r="E833" s="25"/>
      <c r="H833" s="12"/>
    </row>
    <row r="834" customHeight="1" spans="3:8">
      <c r="C834" s="12"/>
      <c r="D834" s="25"/>
      <c r="E834" s="25"/>
      <c r="H834" s="12"/>
    </row>
    <row r="835" customHeight="1" spans="3:8">
      <c r="C835" s="12"/>
      <c r="D835" s="25"/>
      <c r="E835" s="25"/>
      <c r="H835" s="12"/>
    </row>
    <row r="836" customHeight="1" spans="3:8">
      <c r="C836" s="12"/>
      <c r="D836" s="25"/>
      <c r="E836" s="25"/>
      <c r="H836" s="12"/>
    </row>
    <row r="837" customHeight="1" spans="3:8">
      <c r="C837" s="12"/>
      <c r="D837" s="25"/>
      <c r="E837" s="25"/>
      <c r="H837" s="12"/>
    </row>
    <row r="838" customHeight="1" spans="3:8">
      <c r="C838" s="12"/>
      <c r="D838" s="25"/>
      <c r="E838" s="25"/>
      <c r="H838" s="12"/>
    </row>
    <row r="839" customHeight="1" spans="3:8">
      <c r="C839" s="12"/>
      <c r="D839" s="25"/>
      <c r="E839" s="25"/>
      <c r="H839" s="12"/>
    </row>
    <row r="840" customHeight="1" spans="3:8">
      <c r="C840" s="12"/>
      <c r="D840" s="25"/>
      <c r="E840" s="25"/>
      <c r="H840" s="12"/>
    </row>
    <row r="841" customHeight="1" spans="3:8">
      <c r="C841" s="12"/>
      <c r="D841" s="25"/>
      <c r="E841" s="25"/>
      <c r="H841" s="12"/>
    </row>
    <row r="842" customHeight="1" spans="3:8">
      <c r="C842" s="12"/>
      <c r="D842" s="25"/>
      <c r="E842" s="25"/>
      <c r="H842" s="12"/>
    </row>
    <row r="843" customHeight="1" spans="3:8">
      <c r="C843" s="12"/>
      <c r="D843" s="25"/>
      <c r="E843" s="25"/>
      <c r="H843" s="12"/>
    </row>
    <row r="844" customHeight="1" spans="3:8">
      <c r="C844" s="12"/>
      <c r="D844" s="25"/>
      <c r="E844" s="25"/>
      <c r="H844" s="12"/>
    </row>
    <row r="845" customHeight="1" spans="3:8">
      <c r="C845" s="12"/>
      <c r="D845" s="25"/>
      <c r="E845" s="25"/>
      <c r="H845" s="12"/>
    </row>
    <row r="846" customHeight="1" spans="3:8">
      <c r="C846" s="12"/>
      <c r="D846" s="25"/>
      <c r="E846" s="25"/>
      <c r="H846" s="12"/>
    </row>
    <row r="847" customHeight="1" spans="3:8">
      <c r="C847" s="12"/>
      <c r="D847" s="25"/>
      <c r="E847" s="25"/>
      <c r="H847" s="12"/>
    </row>
    <row r="848" customHeight="1" spans="3:8">
      <c r="C848" s="12"/>
      <c r="D848" s="25"/>
      <c r="E848" s="25"/>
      <c r="H848" s="12"/>
    </row>
    <row r="849" customHeight="1" spans="3:8">
      <c r="C849" s="12"/>
      <c r="D849" s="25"/>
      <c r="E849" s="25"/>
      <c r="H849" s="12"/>
    </row>
    <row r="850" customHeight="1" spans="3:8">
      <c r="C850" s="12"/>
      <c r="D850" s="25"/>
      <c r="E850" s="25"/>
      <c r="H850" s="12"/>
    </row>
    <row r="851" customHeight="1" spans="3:8">
      <c r="C851" s="12"/>
      <c r="D851" s="25"/>
      <c r="E851" s="25"/>
      <c r="H851" s="12"/>
    </row>
    <row r="852" customHeight="1" spans="3:8">
      <c r="C852" s="12"/>
      <c r="D852" s="25"/>
      <c r="E852" s="25"/>
      <c r="H852" s="12"/>
    </row>
    <row r="853" customHeight="1" spans="3:8">
      <c r="C853" s="12"/>
      <c r="D853" s="25"/>
      <c r="E853" s="25"/>
      <c r="H853" s="12"/>
    </row>
    <row r="854" customHeight="1" spans="3:8">
      <c r="C854" s="12"/>
      <c r="D854" s="25"/>
      <c r="E854" s="25"/>
      <c r="H854" s="12"/>
    </row>
    <row r="855" customHeight="1" spans="3:8">
      <c r="C855" s="12"/>
      <c r="D855" s="25"/>
      <c r="E855" s="25"/>
      <c r="H855" s="12"/>
    </row>
    <row r="856" customHeight="1" spans="3:8">
      <c r="C856" s="12"/>
      <c r="D856" s="25"/>
      <c r="E856" s="25"/>
      <c r="H856" s="12"/>
    </row>
    <row r="857" customHeight="1" spans="3:8">
      <c r="C857" s="12"/>
      <c r="D857" s="25"/>
      <c r="E857" s="25"/>
      <c r="H857" s="12"/>
    </row>
    <row r="858" customHeight="1" spans="3:8">
      <c r="C858" s="12"/>
      <c r="D858" s="25"/>
      <c r="E858" s="25"/>
      <c r="H858" s="12"/>
    </row>
    <row r="859" customHeight="1" spans="3:8">
      <c r="C859" s="12"/>
      <c r="D859" s="25"/>
      <c r="E859" s="25"/>
      <c r="H859" s="12"/>
    </row>
    <row r="860" customHeight="1" spans="3:8">
      <c r="C860" s="12"/>
      <c r="D860" s="25"/>
      <c r="E860" s="25"/>
      <c r="H860" s="12"/>
    </row>
    <row r="861" customHeight="1" spans="3:8">
      <c r="C861" s="12"/>
      <c r="D861" s="25"/>
      <c r="E861" s="25"/>
      <c r="H861" s="12"/>
    </row>
    <row r="862" customHeight="1" spans="3:8">
      <c r="C862" s="12"/>
      <c r="D862" s="25"/>
      <c r="E862" s="25"/>
      <c r="H862" s="12"/>
    </row>
    <row r="863" customHeight="1" spans="3:8">
      <c r="C863" s="12"/>
      <c r="D863" s="25"/>
      <c r="E863" s="25"/>
      <c r="H863" s="12"/>
    </row>
    <row r="864" customHeight="1" spans="3:8">
      <c r="C864" s="12"/>
      <c r="D864" s="25"/>
      <c r="E864" s="25"/>
      <c r="H864" s="12"/>
    </row>
    <row r="865" customHeight="1" spans="3:8">
      <c r="C865" s="12"/>
      <c r="D865" s="25"/>
      <c r="E865" s="25"/>
      <c r="H865" s="12"/>
    </row>
    <row r="866" customHeight="1" spans="3:8">
      <c r="C866" s="12"/>
      <c r="D866" s="25"/>
      <c r="E866" s="25"/>
      <c r="H866" s="12"/>
    </row>
    <row r="867" customHeight="1" spans="3:8">
      <c r="C867" s="12"/>
      <c r="D867" s="25"/>
      <c r="E867" s="25"/>
      <c r="H867" s="12"/>
    </row>
    <row r="868" customHeight="1" spans="3:8">
      <c r="C868" s="12"/>
      <c r="D868" s="25"/>
      <c r="E868" s="25"/>
      <c r="H868" s="12"/>
    </row>
    <row r="869" customHeight="1" spans="3:8">
      <c r="C869" s="12"/>
      <c r="D869" s="25"/>
      <c r="E869" s="25"/>
      <c r="H869" s="12"/>
    </row>
    <row r="870" customHeight="1" spans="3:8">
      <c r="C870" s="12"/>
      <c r="D870" s="25"/>
      <c r="E870" s="25"/>
      <c r="H870" s="12"/>
    </row>
    <row r="871" customHeight="1" spans="3:8">
      <c r="C871" s="12"/>
      <c r="D871" s="25"/>
      <c r="E871" s="25"/>
      <c r="H871" s="12"/>
    </row>
    <row r="872" customHeight="1" spans="3:8">
      <c r="C872" s="12"/>
      <c r="D872" s="25"/>
      <c r="E872" s="25"/>
      <c r="H872" s="12"/>
    </row>
    <row r="873" customHeight="1" spans="3:8">
      <c r="C873" s="12"/>
      <c r="D873" s="25"/>
      <c r="E873" s="25"/>
      <c r="H873" s="12"/>
    </row>
    <row r="874" customHeight="1" spans="3:8">
      <c r="C874" s="12"/>
      <c r="D874" s="25"/>
      <c r="E874" s="25"/>
      <c r="H874" s="12"/>
    </row>
    <row r="875" customHeight="1" spans="3:8">
      <c r="C875" s="12"/>
      <c r="D875" s="25"/>
      <c r="E875" s="25"/>
      <c r="H875" s="12"/>
    </row>
    <row r="876" customHeight="1" spans="3:8">
      <c r="C876" s="12"/>
      <c r="D876" s="25"/>
      <c r="E876" s="25"/>
      <c r="H876" s="12"/>
    </row>
    <row r="877" customHeight="1" spans="3:8">
      <c r="C877" s="12"/>
      <c r="D877" s="25"/>
      <c r="E877" s="25"/>
      <c r="H877" s="12"/>
    </row>
    <row r="878" customHeight="1" spans="3:8">
      <c r="C878" s="12"/>
      <c r="D878" s="25"/>
      <c r="E878" s="25"/>
      <c r="H878" s="12"/>
    </row>
    <row r="879" customHeight="1" spans="3:8">
      <c r="C879" s="12"/>
      <c r="D879" s="25"/>
      <c r="E879" s="25"/>
      <c r="H879" s="12"/>
    </row>
    <row r="880" customHeight="1" spans="3:8">
      <c r="C880" s="12"/>
      <c r="D880" s="25"/>
      <c r="E880" s="25"/>
      <c r="H880" s="12"/>
    </row>
    <row r="881" customHeight="1" spans="3:8">
      <c r="C881" s="12"/>
      <c r="D881" s="25"/>
      <c r="E881" s="25"/>
      <c r="H881" s="12"/>
    </row>
    <row r="882" customHeight="1" spans="3:8">
      <c r="C882" s="12"/>
      <c r="D882" s="25"/>
      <c r="E882" s="25"/>
      <c r="H882" s="12"/>
    </row>
    <row r="883" customHeight="1" spans="3:8">
      <c r="C883" s="12"/>
      <c r="D883" s="25"/>
      <c r="E883" s="25"/>
      <c r="H883" s="12"/>
    </row>
    <row r="884" customHeight="1" spans="3:8">
      <c r="C884" s="12"/>
      <c r="D884" s="25"/>
      <c r="E884" s="25"/>
      <c r="H884" s="12"/>
    </row>
    <row r="885" customHeight="1" spans="3:8">
      <c r="C885" s="12"/>
      <c r="D885" s="25"/>
      <c r="E885" s="25"/>
      <c r="H885" s="12"/>
    </row>
    <row r="886" customHeight="1" spans="3:8">
      <c r="C886" s="12"/>
      <c r="D886" s="25"/>
      <c r="E886" s="25"/>
      <c r="H886" s="12"/>
    </row>
    <row r="887" customHeight="1" spans="3:8">
      <c r="C887" s="12"/>
      <c r="D887" s="25"/>
      <c r="E887" s="25"/>
      <c r="H887" s="12"/>
    </row>
    <row r="888" customHeight="1" spans="3:8">
      <c r="C888" s="12"/>
      <c r="D888" s="25"/>
      <c r="E888" s="25"/>
      <c r="H888" s="12"/>
    </row>
    <row r="889" customHeight="1" spans="3:8">
      <c r="C889" s="12"/>
      <c r="D889" s="25"/>
      <c r="E889" s="25"/>
      <c r="H889" s="12"/>
    </row>
    <row r="890" customHeight="1" spans="3:8">
      <c r="C890" s="12"/>
      <c r="D890" s="25"/>
      <c r="E890" s="25"/>
      <c r="H890" s="12"/>
    </row>
    <row r="891" customHeight="1" spans="3:8">
      <c r="C891" s="12"/>
      <c r="D891" s="25"/>
      <c r="E891" s="25"/>
      <c r="H891" s="12"/>
    </row>
    <row r="892" customHeight="1" spans="3:8">
      <c r="C892" s="12"/>
      <c r="D892" s="25"/>
      <c r="E892" s="25"/>
      <c r="H892" s="12"/>
    </row>
    <row r="893" customHeight="1" spans="3:8">
      <c r="C893" s="12"/>
      <c r="D893" s="25"/>
      <c r="E893" s="25"/>
      <c r="H893" s="12"/>
    </row>
    <row r="894" customHeight="1" spans="3:8">
      <c r="C894" s="12"/>
      <c r="D894" s="25"/>
      <c r="E894" s="25"/>
      <c r="H894" s="12"/>
    </row>
    <row r="895" customHeight="1" spans="3:8">
      <c r="C895" s="12"/>
      <c r="D895" s="25"/>
      <c r="E895" s="25"/>
      <c r="H895" s="12"/>
    </row>
    <row r="896" customHeight="1" spans="3:8">
      <c r="C896" s="12"/>
      <c r="D896" s="25"/>
      <c r="E896" s="25"/>
      <c r="H896" s="12"/>
    </row>
    <row r="897" customHeight="1" spans="3:8">
      <c r="C897" s="12"/>
      <c r="D897" s="25"/>
      <c r="E897" s="25"/>
      <c r="H897" s="12"/>
    </row>
    <row r="898" customHeight="1" spans="3:8">
      <c r="C898" s="12"/>
      <c r="D898" s="25"/>
      <c r="E898" s="25"/>
      <c r="H898" s="12"/>
    </row>
    <row r="899" customHeight="1" spans="3:8">
      <c r="C899" s="12"/>
      <c r="D899" s="25"/>
      <c r="E899" s="25"/>
      <c r="H899" s="12"/>
    </row>
    <row r="900" customHeight="1" spans="3:8">
      <c r="C900" s="12"/>
      <c r="D900" s="25"/>
      <c r="E900" s="25"/>
      <c r="H900" s="12"/>
    </row>
    <row r="901" customHeight="1" spans="3:8">
      <c r="C901" s="12"/>
      <c r="D901" s="25"/>
      <c r="E901" s="25"/>
      <c r="H901" s="12"/>
    </row>
    <row r="902" customHeight="1" spans="3:8">
      <c r="C902" s="12"/>
      <c r="D902" s="25"/>
      <c r="E902" s="25"/>
      <c r="H902" s="12"/>
    </row>
    <row r="903" customHeight="1" spans="3:8">
      <c r="C903" s="12"/>
      <c r="D903" s="25"/>
      <c r="E903" s="25"/>
      <c r="H903" s="12"/>
    </row>
    <row r="904" customHeight="1" spans="3:8">
      <c r="C904" s="12"/>
      <c r="D904" s="25"/>
      <c r="E904" s="25"/>
      <c r="H904" s="12"/>
    </row>
    <row r="905" customHeight="1" spans="3:8">
      <c r="C905" s="12"/>
      <c r="D905" s="25"/>
      <c r="E905" s="25"/>
      <c r="H905" s="12"/>
    </row>
    <row r="906" customHeight="1" spans="3:8">
      <c r="C906" s="12"/>
      <c r="D906" s="25"/>
      <c r="E906" s="25"/>
      <c r="H906" s="12"/>
    </row>
    <row r="907" customHeight="1" spans="3:8">
      <c r="C907" s="12"/>
      <c r="D907" s="25"/>
      <c r="E907" s="25"/>
      <c r="H907" s="12"/>
    </row>
    <row r="908" customHeight="1" spans="3:8">
      <c r="C908" s="12"/>
      <c r="D908" s="25"/>
      <c r="E908" s="25"/>
      <c r="H908" s="12"/>
    </row>
    <row r="909" customHeight="1" spans="3:8">
      <c r="C909" s="12"/>
      <c r="D909" s="25"/>
      <c r="E909" s="25"/>
      <c r="H909" s="12"/>
    </row>
    <row r="910" customHeight="1" spans="3:8">
      <c r="C910" s="12"/>
      <c r="D910" s="25"/>
      <c r="E910" s="25"/>
      <c r="H910" s="12"/>
    </row>
    <row r="911" customHeight="1" spans="3:8">
      <c r="C911" s="12"/>
      <c r="D911" s="25"/>
      <c r="E911" s="25"/>
      <c r="H911" s="12"/>
    </row>
    <row r="912" customHeight="1" spans="3:8">
      <c r="C912" s="12"/>
      <c r="D912" s="25"/>
      <c r="E912" s="25"/>
      <c r="H912" s="12"/>
    </row>
    <row r="913" customHeight="1" spans="3:8">
      <c r="C913" s="12"/>
      <c r="D913" s="25"/>
      <c r="E913" s="25"/>
      <c r="H913" s="12"/>
    </row>
    <row r="914" customHeight="1" spans="3:8">
      <c r="C914" s="12"/>
      <c r="D914" s="25"/>
      <c r="E914" s="25"/>
      <c r="H914" s="12"/>
    </row>
    <row r="915" customHeight="1" spans="3:8">
      <c r="C915" s="12"/>
      <c r="D915" s="25"/>
      <c r="E915" s="25"/>
      <c r="H915" s="12"/>
    </row>
    <row r="916" customHeight="1" spans="3:8">
      <c r="C916" s="12"/>
      <c r="D916" s="25"/>
      <c r="E916" s="25"/>
      <c r="H916" s="12"/>
    </row>
    <row r="917" customHeight="1" spans="3:8">
      <c r="C917" s="12"/>
      <c r="D917" s="25"/>
      <c r="E917" s="25"/>
      <c r="H917" s="12"/>
    </row>
    <row r="918" customHeight="1" spans="3:8">
      <c r="C918" s="12"/>
      <c r="D918" s="25"/>
      <c r="E918" s="25"/>
      <c r="H918" s="12"/>
    </row>
    <row r="919" customHeight="1" spans="3:8">
      <c r="C919" s="12"/>
      <c r="D919" s="25"/>
      <c r="E919" s="25"/>
      <c r="H919" s="12"/>
    </row>
    <row r="920" customHeight="1" spans="3:8">
      <c r="C920" s="12"/>
      <c r="D920" s="25"/>
      <c r="E920" s="25"/>
      <c r="H920" s="12"/>
    </row>
    <row r="921" customHeight="1" spans="3:8">
      <c r="C921" s="12"/>
      <c r="D921" s="25"/>
      <c r="E921" s="25"/>
      <c r="H921" s="12"/>
    </row>
    <row r="922" customHeight="1" spans="3:8">
      <c r="C922" s="12"/>
      <c r="D922" s="25"/>
      <c r="E922" s="25"/>
      <c r="H922" s="12"/>
    </row>
    <row r="923" customHeight="1" spans="3:8">
      <c r="C923" s="12"/>
      <c r="D923" s="25"/>
      <c r="E923" s="25"/>
      <c r="H923" s="12"/>
    </row>
    <row r="924" customHeight="1" spans="3:8">
      <c r="C924" s="12"/>
      <c r="D924" s="25"/>
      <c r="E924" s="25"/>
      <c r="H924" s="12"/>
    </row>
    <row r="925" customHeight="1" spans="3:8">
      <c r="C925" s="12"/>
      <c r="D925" s="25"/>
      <c r="E925" s="25"/>
      <c r="H925" s="12"/>
    </row>
    <row r="926" customHeight="1" spans="3:8">
      <c r="C926" s="12"/>
      <c r="D926" s="25"/>
      <c r="E926" s="25"/>
      <c r="H926" s="12"/>
    </row>
    <row r="927" customHeight="1" spans="3:8">
      <c r="C927" s="12"/>
      <c r="D927" s="25"/>
      <c r="E927" s="25"/>
      <c r="H927" s="12"/>
    </row>
    <row r="928" customHeight="1" spans="3:8">
      <c r="C928" s="12"/>
      <c r="D928" s="25"/>
      <c r="E928" s="25"/>
      <c r="H928" s="12"/>
    </row>
    <row r="929" customHeight="1" spans="3:8">
      <c r="C929" s="12"/>
      <c r="D929" s="25"/>
      <c r="E929" s="25"/>
      <c r="H929" s="12"/>
    </row>
    <row r="930" customHeight="1" spans="3:8">
      <c r="C930" s="12"/>
      <c r="D930" s="25"/>
      <c r="E930" s="25"/>
      <c r="H930" s="12"/>
    </row>
    <row r="931" customHeight="1" spans="3:8">
      <c r="C931" s="12"/>
      <c r="D931" s="25"/>
      <c r="E931" s="25"/>
      <c r="H931" s="12"/>
    </row>
    <row r="932" customHeight="1" spans="3:8">
      <c r="C932" s="12"/>
      <c r="D932" s="25"/>
      <c r="E932" s="25"/>
      <c r="H932" s="12"/>
    </row>
    <row r="933" customHeight="1" spans="3:8">
      <c r="C933" s="12"/>
      <c r="D933" s="25"/>
      <c r="E933" s="25"/>
      <c r="H933" s="12"/>
    </row>
    <row r="934" customHeight="1" spans="3:8">
      <c r="C934" s="12"/>
      <c r="D934" s="25"/>
      <c r="E934" s="25"/>
      <c r="H934" s="12"/>
    </row>
    <row r="935" customHeight="1" spans="3:8">
      <c r="C935" s="12"/>
      <c r="D935" s="25"/>
      <c r="E935" s="25"/>
      <c r="H935" s="12"/>
    </row>
    <row r="936" customHeight="1" spans="3:8">
      <c r="C936" s="12"/>
      <c r="D936" s="25"/>
      <c r="E936" s="25"/>
      <c r="H936" s="12"/>
    </row>
    <row r="937" customHeight="1" spans="3:8">
      <c r="C937" s="12"/>
      <c r="D937" s="25"/>
      <c r="E937" s="25"/>
      <c r="H937" s="12"/>
    </row>
    <row r="938" customHeight="1" spans="3:8">
      <c r="C938" s="12"/>
      <c r="D938" s="25"/>
      <c r="E938" s="25"/>
      <c r="H938" s="12"/>
    </row>
    <row r="939" customHeight="1" spans="3:8">
      <c r="C939" s="12"/>
      <c r="D939" s="25"/>
      <c r="E939" s="25"/>
      <c r="H939" s="12"/>
    </row>
    <row r="940" customHeight="1" spans="3:8">
      <c r="C940" s="12"/>
      <c r="D940" s="25"/>
      <c r="E940" s="25"/>
      <c r="H940" s="12"/>
    </row>
    <row r="941" customHeight="1" spans="3:8">
      <c r="C941" s="12"/>
      <c r="D941" s="25"/>
      <c r="E941" s="25"/>
      <c r="H941" s="12"/>
    </row>
    <row r="942" customHeight="1" spans="3:8">
      <c r="C942" s="12"/>
      <c r="D942" s="25"/>
      <c r="E942" s="25"/>
      <c r="H942" s="12"/>
    </row>
    <row r="943" customHeight="1" spans="3:8">
      <c r="C943" s="12"/>
      <c r="D943" s="25"/>
      <c r="E943" s="25"/>
      <c r="H943" s="12"/>
    </row>
    <row r="944" customHeight="1" spans="3:8">
      <c r="C944" s="12"/>
      <c r="D944" s="25"/>
      <c r="E944" s="25"/>
      <c r="H944" s="12"/>
    </row>
    <row r="945" customHeight="1" spans="3:8">
      <c r="C945" s="12"/>
      <c r="D945" s="25"/>
      <c r="E945" s="25"/>
      <c r="H945" s="12"/>
    </row>
    <row r="946" customHeight="1" spans="3:8">
      <c r="C946" s="12"/>
      <c r="D946" s="25"/>
      <c r="E946" s="25"/>
      <c r="H946" s="12"/>
    </row>
    <row r="947" customHeight="1" spans="3:8">
      <c r="C947" s="12"/>
      <c r="D947" s="25"/>
      <c r="E947" s="25"/>
      <c r="H947" s="12"/>
    </row>
    <row r="948" customHeight="1" spans="3:8">
      <c r="C948" s="12"/>
      <c r="D948" s="25"/>
      <c r="E948" s="25"/>
      <c r="H948" s="12"/>
    </row>
    <row r="949" customHeight="1" spans="3:8">
      <c r="C949" s="12"/>
      <c r="D949" s="25"/>
      <c r="E949" s="25"/>
      <c r="H949" s="12"/>
    </row>
    <row r="950" customHeight="1" spans="3:8">
      <c r="C950" s="12"/>
      <c r="D950" s="25"/>
      <c r="E950" s="25"/>
      <c r="H950" s="12"/>
    </row>
    <row r="951" customHeight="1" spans="3:8">
      <c r="C951" s="12"/>
      <c r="D951" s="25"/>
      <c r="E951" s="25"/>
      <c r="H951" s="12"/>
    </row>
    <row r="952" customHeight="1" spans="3:8">
      <c r="C952" s="12"/>
      <c r="D952" s="25"/>
      <c r="E952" s="25"/>
      <c r="H952" s="12"/>
    </row>
    <row r="953" customHeight="1" spans="3:8">
      <c r="C953" s="12"/>
      <c r="D953" s="25"/>
      <c r="E953" s="25"/>
      <c r="H953" s="12"/>
    </row>
    <row r="954" customHeight="1" spans="3:8">
      <c r="C954" s="12"/>
      <c r="D954" s="25"/>
      <c r="E954" s="25"/>
      <c r="H954" s="12"/>
    </row>
    <row r="955" customHeight="1" spans="3:8">
      <c r="C955" s="12"/>
      <c r="D955" s="25"/>
      <c r="E955" s="25"/>
      <c r="H955" s="12"/>
    </row>
    <row r="956" customHeight="1" spans="3:8">
      <c r="C956" s="12"/>
      <c r="D956" s="25"/>
      <c r="E956" s="25"/>
      <c r="H956" s="12"/>
    </row>
    <row r="957" customHeight="1" spans="3:8">
      <c r="C957" s="12"/>
      <c r="D957" s="25"/>
      <c r="E957" s="25"/>
      <c r="H957" s="12"/>
    </row>
    <row r="958" customHeight="1" spans="3:8">
      <c r="C958" s="12"/>
      <c r="D958" s="25"/>
      <c r="E958" s="25"/>
      <c r="H958" s="12"/>
    </row>
    <row r="959" customHeight="1" spans="3:8">
      <c r="C959" s="12"/>
      <c r="D959" s="25"/>
      <c r="E959" s="25"/>
      <c r="H959" s="12"/>
    </row>
    <row r="960" customHeight="1" spans="3:8">
      <c r="C960" s="12"/>
      <c r="D960" s="25"/>
      <c r="E960" s="25"/>
      <c r="H960" s="12"/>
    </row>
    <row r="961" customHeight="1" spans="3:8">
      <c r="C961" s="12"/>
      <c r="D961" s="25"/>
      <c r="E961" s="25"/>
      <c r="H961" s="12"/>
    </row>
    <row r="962" customHeight="1" spans="3:8">
      <c r="C962" s="12"/>
      <c r="D962" s="25"/>
      <c r="E962" s="25"/>
      <c r="H962" s="12"/>
    </row>
    <row r="963" customHeight="1" spans="3:8">
      <c r="C963" s="12"/>
      <c r="D963" s="25"/>
      <c r="E963" s="25"/>
      <c r="H963" s="12"/>
    </row>
    <row r="964" customHeight="1" spans="3:8">
      <c r="C964" s="12"/>
      <c r="D964" s="25"/>
      <c r="E964" s="25"/>
      <c r="H964" s="12"/>
    </row>
    <row r="965" customHeight="1" spans="3:8">
      <c r="C965" s="12"/>
      <c r="D965" s="25"/>
      <c r="E965" s="25"/>
      <c r="H965" s="12"/>
    </row>
    <row r="966" customHeight="1" spans="3:8">
      <c r="C966" s="12"/>
      <c r="D966" s="25"/>
      <c r="E966" s="25"/>
      <c r="H966" s="12"/>
    </row>
    <row r="967" customHeight="1" spans="3:8">
      <c r="C967" s="12"/>
      <c r="D967" s="25"/>
      <c r="E967" s="25"/>
      <c r="H967" s="12"/>
    </row>
    <row r="968" customHeight="1" spans="3:8">
      <c r="C968" s="12"/>
      <c r="D968" s="25"/>
      <c r="E968" s="25"/>
      <c r="H968" s="12"/>
    </row>
    <row r="969" customHeight="1" spans="3:8">
      <c r="C969" s="12"/>
      <c r="D969" s="25"/>
      <c r="E969" s="25"/>
      <c r="H969" s="12"/>
    </row>
    <row r="970" customHeight="1" spans="3:8">
      <c r="C970" s="12"/>
      <c r="D970" s="25"/>
      <c r="E970" s="25"/>
      <c r="H970" s="12"/>
    </row>
    <row r="971" customHeight="1" spans="3:8">
      <c r="C971" s="12"/>
      <c r="D971" s="25"/>
      <c r="E971" s="25"/>
      <c r="H971" s="12"/>
    </row>
    <row r="972" customHeight="1" spans="3:8">
      <c r="C972" s="12"/>
      <c r="D972" s="25"/>
      <c r="E972" s="25"/>
      <c r="H972" s="12"/>
    </row>
    <row r="973" customHeight="1" spans="3:8">
      <c r="C973" s="12"/>
      <c r="D973" s="25"/>
      <c r="E973" s="25"/>
      <c r="H973" s="12"/>
    </row>
    <row r="974" customHeight="1" spans="3:8">
      <c r="C974" s="12"/>
      <c r="D974" s="25"/>
      <c r="E974" s="25"/>
      <c r="H974" s="12"/>
    </row>
    <row r="975" customHeight="1" spans="3:8">
      <c r="C975" s="12"/>
      <c r="D975" s="25"/>
      <c r="E975" s="25"/>
      <c r="H975" s="12"/>
    </row>
    <row r="976" customHeight="1" spans="3:8">
      <c r="C976" s="12"/>
      <c r="D976" s="25"/>
      <c r="E976" s="25"/>
      <c r="H976" s="12"/>
    </row>
    <row r="977" customHeight="1" spans="3:8">
      <c r="C977" s="12"/>
      <c r="D977" s="25"/>
      <c r="E977" s="25"/>
      <c r="H977" s="12"/>
    </row>
    <row r="978" customHeight="1" spans="3:8">
      <c r="C978" s="12"/>
      <c r="D978" s="25"/>
      <c r="E978" s="25"/>
      <c r="H978" s="12"/>
    </row>
    <row r="979" customHeight="1" spans="3:8">
      <c r="C979" s="12"/>
      <c r="D979" s="25"/>
      <c r="E979" s="25"/>
      <c r="H979" s="12"/>
    </row>
    <row r="980" customHeight="1" spans="3:8">
      <c r="C980" s="12"/>
      <c r="D980" s="25"/>
      <c r="E980" s="25"/>
      <c r="H980" s="12"/>
    </row>
    <row r="981" customHeight="1" spans="3:8">
      <c r="C981" s="12"/>
      <c r="D981" s="25"/>
      <c r="E981" s="25"/>
      <c r="H981" s="12"/>
    </row>
    <row r="982" customHeight="1" spans="3:8">
      <c r="C982" s="12"/>
      <c r="D982" s="25"/>
      <c r="E982" s="25"/>
      <c r="H982" s="12"/>
    </row>
    <row r="983" customHeight="1" spans="3:8">
      <c r="C983" s="12"/>
      <c r="D983" s="25"/>
      <c r="E983" s="25"/>
      <c r="H983" s="12"/>
    </row>
    <row r="984" customHeight="1" spans="3:8">
      <c r="C984" s="12"/>
      <c r="D984" s="25"/>
      <c r="E984" s="25"/>
      <c r="H984" s="12"/>
    </row>
    <row r="985" customHeight="1" spans="3:8">
      <c r="C985" s="12"/>
      <c r="D985" s="25"/>
      <c r="E985" s="25"/>
      <c r="H985" s="12"/>
    </row>
    <row r="986" customHeight="1" spans="3:8">
      <c r="C986" s="12"/>
      <c r="D986" s="25"/>
      <c r="E986" s="25"/>
      <c r="H986" s="12"/>
    </row>
    <row r="987" customHeight="1" spans="3:8">
      <c r="C987" s="12"/>
      <c r="D987" s="25"/>
      <c r="E987" s="25"/>
      <c r="H987" s="12"/>
    </row>
    <row r="988" customHeight="1" spans="3:8">
      <c r="C988" s="12"/>
      <c r="D988" s="25"/>
      <c r="E988" s="25"/>
      <c r="H988" s="12"/>
    </row>
    <row r="989" customHeight="1" spans="3:8">
      <c r="C989" s="12"/>
      <c r="D989" s="25"/>
      <c r="E989" s="25"/>
      <c r="H989" s="12"/>
    </row>
    <row r="990" customHeight="1" spans="3:8">
      <c r="C990" s="12"/>
      <c r="D990" s="25"/>
      <c r="E990" s="25"/>
      <c r="H990" s="12"/>
    </row>
    <row r="991" customHeight="1" spans="3:8">
      <c r="C991" s="12"/>
      <c r="D991" s="25"/>
      <c r="E991" s="25"/>
      <c r="H991" s="12"/>
    </row>
    <row r="992" customHeight="1" spans="3:8">
      <c r="C992" s="12"/>
      <c r="D992" s="25"/>
      <c r="E992" s="25"/>
      <c r="H992" s="12"/>
    </row>
    <row r="993" customHeight="1" spans="3:8">
      <c r="C993" s="12"/>
      <c r="D993" s="25"/>
      <c r="E993" s="25"/>
      <c r="H993" s="12"/>
    </row>
    <row r="994" customHeight="1" spans="3:8">
      <c r="C994" s="12"/>
      <c r="D994" s="25"/>
      <c r="E994" s="25"/>
      <c r="H994" s="12"/>
    </row>
    <row r="995" customHeight="1" spans="3:8">
      <c r="C995" s="12"/>
      <c r="D995" s="25"/>
      <c r="E995" s="25"/>
      <c r="H995" s="12"/>
    </row>
    <row r="996" customHeight="1" spans="3:8">
      <c r="C996" s="12"/>
      <c r="D996" s="25"/>
      <c r="E996" s="25"/>
      <c r="H996" s="12"/>
    </row>
    <row r="997" customHeight="1" spans="3:8">
      <c r="C997" s="12"/>
      <c r="D997" s="25"/>
      <c r="E997" s="25"/>
      <c r="H997" s="12"/>
    </row>
    <row r="998" customHeight="1" spans="3:8">
      <c r="C998" s="12"/>
      <c r="D998" s="25"/>
      <c r="E998" s="25"/>
      <c r="H998" s="12"/>
    </row>
    <row r="999" customHeight="1" spans="3:8">
      <c r="C999" s="12"/>
      <c r="D999" s="25"/>
      <c r="E999" s="25"/>
      <c r="H999" s="12"/>
    </row>
    <row r="1000" customHeight="1" spans="3:8">
      <c r="C1000" s="12"/>
      <c r="D1000" s="25"/>
      <c r="E1000" s="25"/>
      <c r="H1000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0"/>
  <sheetViews>
    <sheetView tabSelected="1" zoomScale="70" zoomScaleNormal="70" workbookViewId="0">
      <selection activeCell="B9" sqref="B9"/>
    </sheetView>
  </sheetViews>
  <sheetFormatPr defaultColWidth="12.5714285714286" defaultRowHeight="15.75" customHeight="1"/>
  <cols>
    <col min="3" max="3" width="9" customWidth="1"/>
    <col min="4" max="4" width="20" customWidth="1"/>
    <col min="8" max="11" width="19.8571428571429" customWidth="1"/>
    <col min="13" max="13" width="19.5714285714286" customWidth="1"/>
    <col min="14" max="14" width="16.4285714285714" customWidth="1"/>
    <col min="15" max="15" width="21" customWidth="1"/>
    <col min="16" max="16" width="17.2857142857143" customWidth="1"/>
    <col min="17" max="17" width="14.8571428571429" customWidth="1"/>
  </cols>
  <sheetData>
    <row r="1" s="15" customFormat="1" customHeight="1" spans="1:31">
      <c r="A1" s="15" t="s">
        <v>302</v>
      </c>
      <c r="B1" s="15" t="s">
        <v>378</v>
      </c>
      <c r="C1" s="15" t="s">
        <v>379</v>
      </c>
      <c r="D1" s="16" t="s">
        <v>380</v>
      </c>
      <c r="E1" s="18" t="s">
        <v>381</v>
      </c>
      <c r="F1" s="15" t="s">
        <v>382</v>
      </c>
      <c r="G1" s="19" t="s">
        <v>383</v>
      </c>
      <c r="H1" s="19" t="s">
        <v>384</v>
      </c>
      <c r="I1" s="19" t="s">
        <v>385</v>
      </c>
      <c r="J1" s="19" t="s">
        <v>386</v>
      </c>
      <c r="K1" s="19" t="s">
        <v>387</v>
      </c>
      <c r="L1" s="19" t="s">
        <v>388</v>
      </c>
      <c r="M1" s="19" t="s">
        <v>389</v>
      </c>
      <c r="N1" s="19" t="s">
        <v>390</v>
      </c>
      <c r="O1" s="19" t="s">
        <v>391</v>
      </c>
      <c r="P1" s="19" t="s">
        <v>392</v>
      </c>
      <c r="Q1" s="19" t="s">
        <v>393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customHeight="1" spans="2:17">
      <c r="B2" s="13">
        <f>COUNTIF(C2:C508,C2)</f>
        <v>27</v>
      </c>
      <c r="C2" s="17">
        <v>1</v>
      </c>
      <c r="D2" s="12" t="s">
        <v>15</v>
      </c>
      <c r="E2" s="20">
        <v>9500</v>
      </c>
      <c r="F2" s="20">
        <v>1</v>
      </c>
      <c r="G2" s="8">
        <v>17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8</v>
      </c>
      <c r="N2" s="21">
        <v>40</v>
      </c>
      <c r="O2" s="21">
        <v>13</v>
      </c>
      <c r="P2" s="21">
        <v>6</v>
      </c>
      <c r="Q2" s="8">
        <v>4</v>
      </c>
    </row>
    <row r="3" customHeight="1" spans="2:17">
      <c r="B3" s="13">
        <f>COUNTIF(C3:C509,C3)</f>
        <v>23</v>
      </c>
      <c r="C3" s="17">
        <v>2</v>
      </c>
      <c r="D3" s="12" t="s">
        <v>23</v>
      </c>
      <c r="E3" s="20">
        <v>5800</v>
      </c>
      <c r="F3" s="20">
        <v>2</v>
      </c>
      <c r="G3" s="8">
        <v>29</v>
      </c>
      <c r="H3" s="8">
        <v>0</v>
      </c>
      <c r="I3" s="8">
        <v>0</v>
      </c>
      <c r="J3" s="8">
        <v>2</v>
      </c>
      <c r="K3" s="8">
        <v>2</v>
      </c>
      <c r="L3" s="8">
        <v>1</v>
      </c>
      <c r="M3" s="8">
        <v>10</v>
      </c>
      <c r="N3" s="21" t="s">
        <v>28</v>
      </c>
      <c r="O3" s="21" t="s">
        <v>29</v>
      </c>
      <c r="P3" s="21">
        <v>7</v>
      </c>
      <c r="Q3" s="8">
        <v>4</v>
      </c>
    </row>
    <row r="4" customHeight="1" spans="3:17">
      <c r="C4" s="17">
        <v>3</v>
      </c>
      <c r="D4" s="12" t="s">
        <v>32</v>
      </c>
      <c r="E4" s="20">
        <v>4200</v>
      </c>
      <c r="F4" s="20">
        <v>3</v>
      </c>
      <c r="G4" s="8">
        <v>24</v>
      </c>
      <c r="H4" s="8">
        <v>1</v>
      </c>
      <c r="I4" s="8">
        <v>1</v>
      </c>
      <c r="J4" s="8">
        <v>1</v>
      </c>
      <c r="K4" s="8">
        <v>3</v>
      </c>
      <c r="L4" s="8">
        <v>1</v>
      </c>
      <c r="M4" s="8">
        <v>4</v>
      </c>
      <c r="N4" s="21">
        <v>41</v>
      </c>
      <c r="O4" s="21">
        <v>13</v>
      </c>
      <c r="P4" s="21">
        <v>6</v>
      </c>
      <c r="Q4" s="8">
        <v>4</v>
      </c>
    </row>
    <row r="5" customHeight="1" spans="3:17">
      <c r="C5" s="17">
        <v>4</v>
      </c>
      <c r="D5" s="12" t="s">
        <v>37</v>
      </c>
      <c r="E5" s="20">
        <v>7900</v>
      </c>
      <c r="F5" s="20">
        <v>1</v>
      </c>
      <c r="G5" s="8">
        <v>10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21">
        <v>43</v>
      </c>
      <c r="O5" s="21" t="s">
        <v>40</v>
      </c>
      <c r="P5" s="21">
        <v>9</v>
      </c>
      <c r="Q5" s="8">
        <v>4</v>
      </c>
    </row>
    <row r="6" customHeight="1" spans="3:17">
      <c r="C6" s="17">
        <v>5</v>
      </c>
      <c r="D6" s="12" t="s">
        <v>42</v>
      </c>
      <c r="E6" s="20">
        <v>2800</v>
      </c>
      <c r="F6" s="20">
        <v>5</v>
      </c>
      <c r="G6" s="8">
        <v>28</v>
      </c>
      <c r="H6" s="8">
        <v>1</v>
      </c>
      <c r="I6" s="8">
        <v>1</v>
      </c>
      <c r="J6" s="8">
        <v>1</v>
      </c>
      <c r="K6" s="8">
        <v>3</v>
      </c>
      <c r="L6" s="8">
        <v>2</v>
      </c>
      <c r="M6" s="8">
        <v>1</v>
      </c>
      <c r="N6" s="21">
        <v>31</v>
      </c>
      <c r="O6" s="22">
        <v>45082</v>
      </c>
      <c r="P6" s="21">
        <v>6</v>
      </c>
      <c r="Q6" s="8">
        <v>4</v>
      </c>
    </row>
    <row r="7" customHeight="1" spans="3:17">
      <c r="C7" s="17">
        <v>6</v>
      </c>
      <c r="D7" s="12" t="s">
        <v>47</v>
      </c>
      <c r="E7" s="20">
        <v>5500</v>
      </c>
      <c r="F7" s="20">
        <v>1</v>
      </c>
      <c r="G7" s="8">
        <v>7</v>
      </c>
      <c r="H7" s="8">
        <v>1</v>
      </c>
      <c r="I7" s="8">
        <v>1</v>
      </c>
      <c r="J7" s="8">
        <v>1</v>
      </c>
      <c r="K7" s="8">
        <v>3</v>
      </c>
      <c r="L7" s="8">
        <v>3</v>
      </c>
      <c r="M7" s="8">
        <v>1</v>
      </c>
      <c r="N7" s="21" t="s">
        <v>51</v>
      </c>
      <c r="O7" s="23">
        <v>45171</v>
      </c>
      <c r="P7" s="21">
        <v>6</v>
      </c>
      <c r="Q7" s="8">
        <v>4</v>
      </c>
    </row>
    <row r="8" customHeight="1" spans="3:17">
      <c r="C8" s="17">
        <v>7</v>
      </c>
      <c r="D8" s="12" t="s">
        <v>53</v>
      </c>
      <c r="E8" s="20">
        <v>1400</v>
      </c>
      <c r="F8" s="20">
        <v>1</v>
      </c>
      <c r="G8" s="8">
        <v>11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7</v>
      </c>
      <c r="N8" s="21" t="s">
        <v>56</v>
      </c>
      <c r="O8" s="23">
        <v>45269</v>
      </c>
      <c r="P8" s="21">
        <v>6</v>
      </c>
      <c r="Q8" s="8">
        <v>4</v>
      </c>
    </row>
    <row r="9" customHeight="1" spans="3:17">
      <c r="C9" s="17">
        <v>8</v>
      </c>
      <c r="D9" s="12" t="s">
        <v>58</v>
      </c>
      <c r="E9" s="20">
        <v>1200</v>
      </c>
      <c r="F9" s="20">
        <v>1</v>
      </c>
      <c r="G9" s="8">
        <v>24</v>
      </c>
      <c r="H9" s="8">
        <v>0</v>
      </c>
      <c r="I9" s="8">
        <v>1</v>
      </c>
      <c r="J9" s="8">
        <v>1</v>
      </c>
      <c r="K9" s="8">
        <v>1</v>
      </c>
      <c r="L9" s="8">
        <v>4</v>
      </c>
      <c r="M9" s="8">
        <v>7</v>
      </c>
      <c r="N9" s="21">
        <v>42</v>
      </c>
      <c r="O9" s="21">
        <v>13</v>
      </c>
      <c r="P9" s="21">
        <v>9</v>
      </c>
      <c r="Q9" s="8">
        <v>3</v>
      </c>
    </row>
    <row r="10" customHeight="1" spans="3:17">
      <c r="C10" s="17">
        <v>9</v>
      </c>
      <c r="D10" s="12" t="s">
        <v>62</v>
      </c>
      <c r="E10" s="20">
        <v>650</v>
      </c>
      <c r="F10" s="20">
        <v>3</v>
      </c>
      <c r="G10" s="8">
        <v>22</v>
      </c>
      <c r="H10" s="8">
        <v>0</v>
      </c>
      <c r="I10" s="8">
        <v>1</v>
      </c>
      <c r="J10" s="8">
        <v>1</v>
      </c>
      <c r="K10" s="8">
        <v>3</v>
      </c>
      <c r="L10" s="8">
        <v>1</v>
      </c>
      <c r="M10" s="8">
        <v>1</v>
      </c>
      <c r="N10" s="21" t="s">
        <v>63</v>
      </c>
      <c r="O10" s="21" t="s">
        <v>64</v>
      </c>
      <c r="P10" s="21">
        <v>5</v>
      </c>
      <c r="Q10" s="8">
        <v>4</v>
      </c>
    </row>
    <row r="11" customHeight="1" spans="3:17">
      <c r="C11" s="17">
        <v>10</v>
      </c>
      <c r="D11" s="12" t="s">
        <v>66</v>
      </c>
      <c r="E11" s="20">
        <v>495</v>
      </c>
      <c r="F11" s="20">
        <v>1</v>
      </c>
      <c r="G11" s="8">
        <v>12</v>
      </c>
      <c r="H11" s="8">
        <v>1</v>
      </c>
      <c r="I11" s="8">
        <v>0</v>
      </c>
      <c r="J11" s="8">
        <v>1</v>
      </c>
      <c r="K11" s="8">
        <v>3</v>
      </c>
      <c r="L11" s="8">
        <v>1</v>
      </c>
      <c r="M11" s="8">
        <v>4</v>
      </c>
      <c r="N11" s="21">
        <v>38</v>
      </c>
      <c r="O11" s="23">
        <v>45177</v>
      </c>
      <c r="P11" s="21">
        <v>6</v>
      </c>
      <c r="Q11" s="8">
        <v>4</v>
      </c>
    </row>
    <row r="12" customHeight="1" spans="3:17">
      <c r="C12" s="17">
        <v>11</v>
      </c>
      <c r="D12" s="12" t="s">
        <v>68</v>
      </c>
      <c r="E12" s="20">
        <v>1150</v>
      </c>
      <c r="F12" s="20">
        <v>5</v>
      </c>
      <c r="G12" s="8">
        <v>6</v>
      </c>
      <c r="H12" s="8">
        <v>0</v>
      </c>
      <c r="I12" s="8">
        <v>0</v>
      </c>
      <c r="J12" s="8">
        <v>1</v>
      </c>
      <c r="K12" s="8">
        <v>3</v>
      </c>
      <c r="L12" s="8">
        <v>1</v>
      </c>
      <c r="M12" s="8">
        <v>1</v>
      </c>
      <c r="N12" s="21" t="s">
        <v>69</v>
      </c>
      <c r="O12" s="23">
        <v>45176</v>
      </c>
      <c r="P12" s="21">
        <v>6</v>
      </c>
      <c r="Q12" s="8">
        <v>4</v>
      </c>
    </row>
    <row r="13" customHeight="1" spans="3:17">
      <c r="C13" s="17">
        <v>12</v>
      </c>
      <c r="D13" s="12" t="s">
        <v>71</v>
      </c>
      <c r="E13" s="20">
        <v>1800</v>
      </c>
      <c r="F13" s="20">
        <v>1</v>
      </c>
      <c r="G13" s="8">
        <v>29</v>
      </c>
      <c r="H13" s="8">
        <v>1</v>
      </c>
      <c r="I13" s="8">
        <v>1</v>
      </c>
      <c r="J13" s="8">
        <v>1</v>
      </c>
      <c r="K13" s="8">
        <v>4</v>
      </c>
      <c r="L13" s="8">
        <v>1</v>
      </c>
      <c r="M13" s="8">
        <v>4</v>
      </c>
      <c r="N13" s="21">
        <v>41</v>
      </c>
      <c r="O13" s="21">
        <v>12</v>
      </c>
      <c r="P13" s="21">
        <v>6</v>
      </c>
      <c r="Q13" s="8">
        <v>4</v>
      </c>
    </row>
    <row r="14" customHeight="1" spans="3:17">
      <c r="C14" s="17">
        <v>13</v>
      </c>
      <c r="D14" s="12" t="s">
        <v>75</v>
      </c>
      <c r="E14" s="20">
        <v>4500</v>
      </c>
      <c r="F14" s="20">
        <v>1</v>
      </c>
      <c r="G14" s="8">
        <v>22</v>
      </c>
      <c r="H14" s="8">
        <v>1</v>
      </c>
      <c r="I14" s="8">
        <v>0</v>
      </c>
      <c r="J14" s="8">
        <v>1</v>
      </c>
      <c r="K14" s="8">
        <v>2</v>
      </c>
      <c r="L14" s="8">
        <v>1</v>
      </c>
      <c r="M14" s="8">
        <v>4</v>
      </c>
      <c r="N14" s="21">
        <v>42</v>
      </c>
      <c r="O14" s="23">
        <v>45235</v>
      </c>
      <c r="P14" s="21">
        <v>11</v>
      </c>
      <c r="Q14" s="8">
        <v>4</v>
      </c>
    </row>
    <row r="15" customHeight="1" spans="3:17">
      <c r="C15" s="17">
        <v>14</v>
      </c>
      <c r="D15" s="12">
        <v>104</v>
      </c>
      <c r="E15" s="20">
        <v>1400</v>
      </c>
      <c r="F15" s="20">
        <v>1</v>
      </c>
      <c r="G15" s="8">
        <v>28</v>
      </c>
      <c r="H15" s="8">
        <v>0</v>
      </c>
      <c r="I15" s="8">
        <v>1</v>
      </c>
      <c r="J15" s="8">
        <v>1</v>
      </c>
      <c r="K15" s="8">
        <v>3</v>
      </c>
      <c r="L15" s="8">
        <v>1</v>
      </c>
      <c r="M15" s="8">
        <v>7</v>
      </c>
      <c r="N15" s="21">
        <v>41</v>
      </c>
      <c r="O15" s="23">
        <v>45235</v>
      </c>
      <c r="P15" s="21">
        <v>6</v>
      </c>
      <c r="Q15" s="8">
        <v>4</v>
      </c>
    </row>
    <row r="16" customHeight="1" spans="3:17">
      <c r="C16" s="17">
        <v>15</v>
      </c>
      <c r="D16" s="12" t="s">
        <v>79</v>
      </c>
      <c r="E16" s="20">
        <v>16000</v>
      </c>
      <c r="F16" s="20">
        <v>5</v>
      </c>
      <c r="G16" s="8">
        <v>5</v>
      </c>
      <c r="H16" s="8">
        <v>1</v>
      </c>
      <c r="I16" s="8">
        <v>1</v>
      </c>
      <c r="J16" s="8">
        <v>3</v>
      </c>
      <c r="K16" s="8">
        <v>3</v>
      </c>
      <c r="L16" s="8">
        <v>3</v>
      </c>
      <c r="M16" s="8">
        <v>1</v>
      </c>
      <c r="N16" s="21">
        <v>38</v>
      </c>
      <c r="O16" s="21" t="s">
        <v>82</v>
      </c>
      <c r="P16" s="21">
        <v>6</v>
      </c>
      <c r="Q16" s="8">
        <v>4</v>
      </c>
    </row>
    <row r="17" customHeight="1" spans="3:17">
      <c r="C17" s="17">
        <v>16</v>
      </c>
      <c r="D17" s="12" t="s">
        <v>84</v>
      </c>
      <c r="E17" s="20">
        <v>22000</v>
      </c>
      <c r="F17" s="20">
        <v>5</v>
      </c>
      <c r="G17" s="8">
        <v>12</v>
      </c>
      <c r="H17" s="8">
        <v>0</v>
      </c>
      <c r="I17" s="8">
        <v>1</v>
      </c>
      <c r="J17" s="8">
        <v>1</v>
      </c>
      <c r="K17" s="8">
        <v>1</v>
      </c>
      <c r="L17" s="8">
        <v>1</v>
      </c>
      <c r="M17" s="8">
        <v>2</v>
      </c>
      <c r="N17" s="21">
        <v>41</v>
      </c>
      <c r="O17" s="23">
        <v>45177</v>
      </c>
      <c r="P17" s="21">
        <v>6</v>
      </c>
      <c r="Q17" s="8">
        <v>4</v>
      </c>
    </row>
    <row r="18" customHeight="1" spans="3:17">
      <c r="C18" s="17">
        <v>17</v>
      </c>
      <c r="D18" s="12" t="s">
        <v>88</v>
      </c>
      <c r="E18" s="20">
        <v>19000</v>
      </c>
      <c r="F18" s="20">
        <v>2</v>
      </c>
      <c r="G18" s="8">
        <v>14</v>
      </c>
      <c r="H18" s="8">
        <v>0</v>
      </c>
      <c r="I18" s="8">
        <v>1</v>
      </c>
      <c r="J18" s="8">
        <v>1</v>
      </c>
      <c r="K18" s="8">
        <v>2</v>
      </c>
      <c r="L18" s="8">
        <v>1</v>
      </c>
      <c r="M18" s="8">
        <v>6</v>
      </c>
      <c r="N18" s="21">
        <v>41</v>
      </c>
      <c r="O18" s="21">
        <v>11</v>
      </c>
      <c r="P18" s="21">
        <v>9</v>
      </c>
      <c r="Q18" s="8">
        <v>4</v>
      </c>
    </row>
    <row r="19" customHeight="1" spans="3:17">
      <c r="C19" s="17">
        <v>2</v>
      </c>
      <c r="D19" s="12" t="s">
        <v>91</v>
      </c>
      <c r="E19" s="20">
        <v>4500</v>
      </c>
      <c r="F19" s="20">
        <v>1</v>
      </c>
      <c r="G19" s="8">
        <v>15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2</v>
      </c>
      <c r="N19" s="21">
        <v>42</v>
      </c>
      <c r="O19" s="21" t="s">
        <v>93</v>
      </c>
      <c r="P19" s="21">
        <v>6</v>
      </c>
      <c r="Q19" s="8">
        <v>4</v>
      </c>
    </row>
    <row r="20" customHeight="1" spans="3:17">
      <c r="C20" s="17">
        <v>4</v>
      </c>
      <c r="D20" s="12" t="s">
        <v>94</v>
      </c>
      <c r="E20" s="20">
        <v>3200</v>
      </c>
      <c r="F20" s="20">
        <v>2</v>
      </c>
      <c r="G20" s="8">
        <v>5</v>
      </c>
      <c r="H20" s="8">
        <v>1</v>
      </c>
      <c r="I20" s="8">
        <v>0</v>
      </c>
      <c r="J20" s="8">
        <v>1</v>
      </c>
      <c r="K20" s="8">
        <v>2</v>
      </c>
      <c r="L20" s="8">
        <v>1</v>
      </c>
      <c r="M20" s="8">
        <v>9</v>
      </c>
      <c r="N20" s="21">
        <v>42</v>
      </c>
      <c r="O20" s="21" t="s">
        <v>97</v>
      </c>
      <c r="P20" s="21">
        <v>6</v>
      </c>
      <c r="Q20" s="8">
        <v>4</v>
      </c>
    </row>
    <row r="21" customHeight="1" spans="3:17">
      <c r="C21" s="17">
        <v>18</v>
      </c>
      <c r="D21" s="12" t="s">
        <v>99</v>
      </c>
      <c r="E21" s="20">
        <v>3900</v>
      </c>
      <c r="F21" s="20">
        <v>1</v>
      </c>
      <c r="G21" s="8">
        <v>26</v>
      </c>
      <c r="H21" s="8">
        <v>1</v>
      </c>
      <c r="I21" s="8">
        <v>0</v>
      </c>
      <c r="J21" s="8">
        <v>1</v>
      </c>
      <c r="K21" s="8">
        <v>3</v>
      </c>
      <c r="L21" s="8">
        <v>3</v>
      </c>
      <c r="M21" s="8">
        <v>4</v>
      </c>
      <c r="N21" s="21">
        <v>44</v>
      </c>
      <c r="O21" s="23">
        <v>45204</v>
      </c>
      <c r="P21" s="21">
        <v>9</v>
      </c>
      <c r="Q21" s="8">
        <v>4</v>
      </c>
    </row>
    <row r="22" customHeight="1" spans="3:17">
      <c r="C22" s="17">
        <v>19</v>
      </c>
      <c r="D22" s="12" t="s">
        <v>102</v>
      </c>
      <c r="E22" s="20">
        <v>3500</v>
      </c>
      <c r="F22" s="20">
        <v>1</v>
      </c>
      <c r="G22" s="8">
        <v>30</v>
      </c>
      <c r="H22" s="8">
        <v>0</v>
      </c>
      <c r="I22" s="8">
        <v>1</v>
      </c>
      <c r="J22" s="8">
        <v>1</v>
      </c>
      <c r="K22" s="8">
        <v>3</v>
      </c>
      <c r="L22" s="8">
        <v>1</v>
      </c>
      <c r="M22" s="8">
        <v>7</v>
      </c>
      <c r="N22" s="21">
        <v>41</v>
      </c>
      <c r="O22" s="23">
        <v>45239</v>
      </c>
      <c r="P22" s="21">
        <v>9</v>
      </c>
      <c r="Q22" s="8">
        <v>4</v>
      </c>
    </row>
    <row r="23" customHeight="1" spans="3:17">
      <c r="C23" s="17">
        <v>1</v>
      </c>
      <c r="D23" s="12" t="s">
        <v>104</v>
      </c>
      <c r="E23" s="20">
        <v>14000</v>
      </c>
      <c r="F23" s="20">
        <v>1</v>
      </c>
      <c r="G23" s="8">
        <v>26</v>
      </c>
      <c r="H23" s="8">
        <v>0</v>
      </c>
      <c r="I23" s="8">
        <v>1</v>
      </c>
      <c r="J23" s="8">
        <v>1</v>
      </c>
      <c r="K23" s="8">
        <v>1</v>
      </c>
      <c r="L23" s="8">
        <v>1</v>
      </c>
      <c r="M23" s="8">
        <v>4</v>
      </c>
      <c r="N23" s="21">
        <v>40</v>
      </c>
      <c r="O23" s="23">
        <v>45265</v>
      </c>
      <c r="P23" s="21">
        <v>6</v>
      </c>
      <c r="Q23" s="8">
        <v>4</v>
      </c>
    </row>
    <row r="24" customHeight="1" spans="3:17">
      <c r="C24" s="17">
        <v>20</v>
      </c>
      <c r="D24" s="12" t="s">
        <v>106</v>
      </c>
      <c r="E24" s="20">
        <v>4800</v>
      </c>
      <c r="F24" s="20">
        <v>1</v>
      </c>
      <c r="G24" s="8">
        <v>14</v>
      </c>
      <c r="H24" s="8">
        <v>0</v>
      </c>
      <c r="I24" s="8">
        <v>0</v>
      </c>
      <c r="J24" s="8">
        <v>1</v>
      </c>
      <c r="K24" s="8">
        <v>3</v>
      </c>
      <c r="L24" s="8">
        <v>1</v>
      </c>
      <c r="M24" s="8">
        <v>3</v>
      </c>
      <c r="N24" s="21">
        <v>41</v>
      </c>
      <c r="O24" s="23">
        <v>45265</v>
      </c>
      <c r="P24" s="21">
        <v>6</v>
      </c>
      <c r="Q24" s="8">
        <v>4</v>
      </c>
    </row>
    <row r="25" customHeight="1" spans="3:17">
      <c r="C25" s="17">
        <v>6</v>
      </c>
      <c r="D25" s="12" t="s">
        <v>109</v>
      </c>
      <c r="E25" s="20">
        <v>7500</v>
      </c>
      <c r="F25" s="20">
        <v>3</v>
      </c>
      <c r="G25" s="8">
        <v>19</v>
      </c>
      <c r="H25" s="8">
        <v>1</v>
      </c>
      <c r="I25" s="8">
        <v>0</v>
      </c>
      <c r="J25" s="8">
        <v>1</v>
      </c>
      <c r="K25" s="8">
        <v>3</v>
      </c>
      <c r="L25" s="8">
        <v>1</v>
      </c>
      <c r="M25" s="8">
        <v>2</v>
      </c>
      <c r="N25" s="21">
        <v>39</v>
      </c>
      <c r="O25" s="21" t="s">
        <v>111</v>
      </c>
      <c r="P25" s="21">
        <v>6</v>
      </c>
      <c r="Q25" s="8">
        <v>4</v>
      </c>
    </row>
    <row r="26" customHeight="1" spans="3:17">
      <c r="C26" s="17">
        <v>13</v>
      </c>
      <c r="D26" s="12" t="s">
        <v>112</v>
      </c>
      <c r="E26" s="20">
        <v>200</v>
      </c>
      <c r="F26" s="20">
        <v>1</v>
      </c>
      <c r="G26" s="8">
        <v>13</v>
      </c>
      <c r="H26" s="8">
        <v>0</v>
      </c>
      <c r="I26" s="8">
        <v>0</v>
      </c>
      <c r="J26" s="8">
        <v>4</v>
      </c>
      <c r="K26" s="8">
        <v>2</v>
      </c>
      <c r="L26" s="8">
        <v>1</v>
      </c>
      <c r="M26" s="8">
        <v>4</v>
      </c>
      <c r="N26" s="21">
        <v>42</v>
      </c>
      <c r="O26" s="23">
        <v>45172</v>
      </c>
      <c r="P26" s="21">
        <v>9</v>
      </c>
      <c r="Q26" s="8">
        <v>4</v>
      </c>
    </row>
    <row r="27" customHeight="1" spans="3:17">
      <c r="C27" s="17">
        <v>21</v>
      </c>
      <c r="D27" s="12" t="s">
        <v>115</v>
      </c>
      <c r="E27" s="20">
        <v>6200</v>
      </c>
      <c r="F27" s="20">
        <v>1</v>
      </c>
      <c r="G27" s="8">
        <v>13</v>
      </c>
      <c r="H27" s="8">
        <v>1</v>
      </c>
      <c r="I27" s="8">
        <v>0</v>
      </c>
      <c r="J27" s="8">
        <v>1</v>
      </c>
      <c r="K27" s="8">
        <v>3</v>
      </c>
      <c r="L27" s="8">
        <v>1</v>
      </c>
      <c r="M27" s="8">
        <v>4</v>
      </c>
      <c r="N27" s="21">
        <v>42</v>
      </c>
      <c r="O27" s="23">
        <v>45232</v>
      </c>
      <c r="P27" s="21">
        <v>9</v>
      </c>
      <c r="Q27" s="8">
        <v>4</v>
      </c>
    </row>
    <row r="28" customHeight="1" spans="3:17">
      <c r="C28" s="17">
        <v>5</v>
      </c>
      <c r="D28" s="12" t="s">
        <v>116</v>
      </c>
      <c r="E28" s="20">
        <v>3500</v>
      </c>
      <c r="F28" s="20">
        <v>5</v>
      </c>
      <c r="G28" s="8">
        <v>8</v>
      </c>
      <c r="H28" s="8">
        <v>1</v>
      </c>
      <c r="I28" s="8">
        <v>1</v>
      </c>
      <c r="J28" s="8">
        <v>1</v>
      </c>
      <c r="K28" s="8">
        <v>3</v>
      </c>
      <c r="L28" s="8">
        <v>2</v>
      </c>
      <c r="M28" s="8">
        <v>1</v>
      </c>
      <c r="N28" s="21">
        <v>38</v>
      </c>
      <c r="O28" s="23">
        <v>45112</v>
      </c>
      <c r="P28" s="21">
        <v>4</v>
      </c>
      <c r="Q28" s="8">
        <v>4</v>
      </c>
    </row>
    <row r="29" customHeight="1" spans="3:17">
      <c r="C29" s="17">
        <v>16</v>
      </c>
      <c r="D29" s="12" t="s">
        <v>84</v>
      </c>
      <c r="E29" s="20">
        <v>21000</v>
      </c>
      <c r="F29" s="20">
        <v>1</v>
      </c>
      <c r="G29" s="8">
        <v>7</v>
      </c>
      <c r="H29" s="8">
        <v>0</v>
      </c>
      <c r="I29" s="8">
        <v>0</v>
      </c>
      <c r="J29" s="8">
        <v>1</v>
      </c>
      <c r="K29" s="8">
        <v>1</v>
      </c>
      <c r="L29" s="8">
        <v>1</v>
      </c>
      <c r="M29" s="8">
        <v>2</v>
      </c>
      <c r="N29" s="21">
        <v>41</v>
      </c>
      <c r="O29" s="23">
        <v>45203</v>
      </c>
      <c r="P29" s="21">
        <v>6</v>
      </c>
      <c r="Q29" s="8">
        <v>4</v>
      </c>
    </row>
    <row r="30" customHeight="1" spans="3:17">
      <c r="C30" s="17">
        <v>1</v>
      </c>
      <c r="D30" s="12" t="s">
        <v>117</v>
      </c>
      <c r="E30" s="20">
        <v>9000</v>
      </c>
      <c r="F30" s="20">
        <v>5</v>
      </c>
      <c r="G30" s="8">
        <v>4</v>
      </c>
      <c r="H30" s="8">
        <v>0</v>
      </c>
      <c r="I30" s="8">
        <v>1</v>
      </c>
      <c r="J30" s="8">
        <v>1</v>
      </c>
      <c r="K30" s="8">
        <v>5</v>
      </c>
      <c r="L30" s="8">
        <v>1</v>
      </c>
      <c r="M30" s="8">
        <v>4</v>
      </c>
      <c r="N30" s="21">
        <v>36</v>
      </c>
      <c r="O30" s="21">
        <v>12</v>
      </c>
      <c r="P30" s="21">
        <v>6</v>
      </c>
      <c r="Q30" s="8">
        <v>4</v>
      </c>
    </row>
    <row r="31" customHeight="1" spans="3:17">
      <c r="C31" s="17">
        <v>2</v>
      </c>
      <c r="D31" s="12" t="s">
        <v>119</v>
      </c>
      <c r="E31" s="20">
        <v>5250</v>
      </c>
      <c r="F31" s="20">
        <v>1</v>
      </c>
      <c r="G31" s="8">
        <v>21</v>
      </c>
      <c r="H31" s="8">
        <v>1</v>
      </c>
      <c r="I31" s="8">
        <v>0</v>
      </c>
      <c r="J31" s="8">
        <v>1</v>
      </c>
      <c r="K31" s="8">
        <v>1</v>
      </c>
      <c r="L31" s="8">
        <v>3</v>
      </c>
      <c r="M31" s="8">
        <v>2</v>
      </c>
      <c r="N31" s="21">
        <v>42</v>
      </c>
      <c r="O31" s="21" t="s">
        <v>120</v>
      </c>
      <c r="P31" s="21">
        <v>6</v>
      </c>
      <c r="Q31" s="8">
        <v>2</v>
      </c>
    </row>
    <row r="32" customHeight="1" spans="3:17">
      <c r="C32" s="17">
        <v>20</v>
      </c>
      <c r="D32" s="12" t="s">
        <v>122</v>
      </c>
      <c r="E32" s="20">
        <v>8800</v>
      </c>
      <c r="F32" s="20">
        <v>5</v>
      </c>
      <c r="G32" s="8">
        <v>5</v>
      </c>
      <c r="H32" s="8">
        <v>0</v>
      </c>
      <c r="I32" s="8">
        <v>1</v>
      </c>
      <c r="J32" s="8">
        <v>1</v>
      </c>
      <c r="K32" s="8">
        <v>6</v>
      </c>
      <c r="L32" s="8">
        <v>1</v>
      </c>
      <c r="M32" s="8">
        <v>1</v>
      </c>
      <c r="N32" s="21" t="s">
        <v>124</v>
      </c>
      <c r="O32" s="23">
        <v>45263</v>
      </c>
      <c r="P32" s="21">
        <v>6</v>
      </c>
      <c r="Q32" s="8">
        <v>4</v>
      </c>
    </row>
    <row r="33" customHeight="1" spans="3:17">
      <c r="C33" s="17">
        <v>16</v>
      </c>
      <c r="D33" s="12" t="s">
        <v>84</v>
      </c>
      <c r="E33" s="20">
        <v>17800</v>
      </c>
      <c r="F33" s="20">
        <v>1</v>
      </c>
      <c r="G33" s="8">
        <v>4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2</v>
      </c>
      <c r="N33" s="21">
        <v>41</v>
      </c>
      <c r="O33" s="23">
        <v>45203</v>
      </c>
      <c r="P33" s="21">
        <v>6</v>
      </c>
      <c r="Q33" s="8">
        <v>4</v>
      </c>
    </row>
    <row r="34" customHeight="1" spans="3:17">
      <c r="C34" s="17">
        <v>22</v>
      </c>
      <c r="D34" s="12" t="s">
        <v>126</v>
      </c>
      <c r="E34" s="20">
        <v>11500</v>
      </c>
      <c r="F34" s="20">
        <v>1</v>
      </c>
      <c r="G34" s="8">
        <v>22</v>
      </c>
      <c r="H34" s="8">
        <v>1</v>
      </c>
      <c r="I34" s="8">
        <v>0</v>
      </c>
      <c r="J34" s="8">
        <v>1</v>
      </c>
      <c r="K34" s="8">
        <v>7</v>
      </c>
      <c r="L34" s="8">
        <v>1</v>
      </c>
      <c r="M34" s="8">
        <v>8</v>
      </c>
      <c r="N34" s="21">
        <v>45</v>
      </c>
      <c r="O34" s="21" t="s">
        <v>128</v>
      </c>
      <c r="P34" s="21">
        <v>10</v>
      </c>
      <c r="Q34" s="8">
        <v>4</v>
      </c>
    </row>
    <row r="35" customHeight="1" spans="3:17">
      <c r="C35" s="17">
        <v>23</v>
      </c>
      <c r="D35" s="12" t="s">
        <v>130</v>
      </c>
      <c r="E35" s="20">
        <v>6500</v>
      </c>
      <c r="F35" s="20">
        <v>5</v>
      </c>
      <c r="G35" s="8">
        <v>16</v>
      </c>
      <c r="H35" s="8">
        <v>0</v>
      </c>
      <c r="I35" s="8">
        <v>0</v>
      </c>
      <c r="J35" s="8">
        <v>1</v>
      </c>
      <c r="K35" s="8">
        <v>6</v>
      </c>
      <c r="L35" s="8">
        <v>1</v>
      </c>
      <c r="M35" s="8">
        <v>4</v>
      </c>
      <c r="N35" s="21">
        <v>42</v>
      </c>
      <c r="O35" s="21" t="s">
        <v>131</v>
      </c>
      <c r="P35" s="21">
        <v>6</v>
      </c>
      <c r="Q35" s="8">
        <v>4</v>
      </c>
    </row>
    <row r="36" customHeight="1" spans="3:17">
      <c r="C36" s="17">
        <v>15</v>
      </c>
      <c r="D36" s="12" t="s">
        <v>79</v>
      </c>
      <c r="E36" s="20">
        <v>23500</v>
      </c>
      <c r="F36" s="20">
        <v>5</v>
      </c>
      <c r="G36" s="8">
        <v>27</v>
      </c>
      <c r="H36" s="8">
        <v>0</v>
      </c>
      <c r="I36" s="8">
        <v>0</v>
      </c>
      <c r="J36" s="8">
        <v>5</v>
      </c>
      <c r="K36" s="8">
        <v>3</v>
      </c>
      <c r="L36" s="8">
        <v>1</v>
      </c>
      <c r="M36" s="8">
        <v>1</v>
      </c>
      <c r="N36" s="21">
        <v>39</v>
      </c>
      <c r="O36" s="21" t="s">
        <v>82</v>
      </c>
      <c r="P36" s="21">
        <v>6</v>
      </c>
      <c r="Q36" s="8">
        <v>4</v>
      </c>
    </row>
    <row r="37" customHeight="1" spans="3:17">
      <c r="C37" s="17">
        <v>24</v>
      </c>
      <c r="D37" s="12" t="s">
        <v>134</v>
      </c>
      <c r="E37" s="20">
        <v>10000</v>
      </c>
      <c r="F37" s="20">
        <v>2</v>
      </c>
      <c r="G37" s="8">
        <v>16</v>
      </c>
      <c r="H37" s="8">
        <v>0</v>
      </c>
      <c r="I37" s="8">
        <v>0</v>
      </c>
      <c r="J37" s="8">
        <v>1</v>
      </c>
      <c r="K37" s="8">
        <v>1</v>
      </c>
      <c r="L37" s="8">
        <v>1</v>
      </c>
      <c r="M37" s="8">
        <v>4</v>
      </c>
      <c r="N37" s="21">
        <v>42</v>
      </c>
      <c r="O37" s="23">
        <v>45173</v>
      </c>
      <c r="P37" s="21">
        <v>11</v>
      </c>
      <c r="Q37" s="8">
        <v>4</v>
      </c>
    </row>
    <row r="38" customHeight="1" spans="3:17">
      <c r="C38" s="17">
        <v>25</v>
      </c>
      <c r="D38" s="12" t="s">
        <v>136</v>
      </c>
      <c r="E38" s="20">
        <v>9500</v>
      </c>
      <c r="F38" s="20">
        <v>2</v>
      </c>
      <c r="G38" s="8">
        <v>17</v>
      </c>
      <c r="H38" s="8">
        <v>1</v>
      </c>
      <c r="I38" s="8">
        <v>0</v>
      </c>
      <c r="J38" s="8">
        <v>1</v>
      </c>
      <c r="K38" s="8">
        <v>2</v>
      </c>
      <c r="L38" s="8">
        <v>1</v>
      </c>
      <c r="M38" s="8">
        <v>4</v>
      </c>
      <c r="N38" s="21">
        <v>44</v>
      </c>
      <c r="O38" s="23">
        <v>45265</v>
      </c>
      <c r="P38" s="21">
        <v>9</v>
      </c>
      <c r="Q38" s="8">
        <v>4</v>
      </c>
    </row>
    <row r="39" customHeight="1" spans="3:17">
      <c r="C39" s="17">
        <v>17</v>
      </c>
      <c r="D39" s="12" t="s">
        <v>88</v>
      </c>
      <c r="E39" s="20">
        <v>21500</v>
      </c>
      <c r="F39" s="20">
        <v>5</v>
      </c>
      <c r="G39" s="8">
        <v>3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6</v>
      </c>
      <c r="N39" s="21">
        <v>41</v>
      </c>
      <c r="O39" s="21">
        <v>11</v>
      </c>
      <c r="P39" s="21">
        <v>6</v>
      </c>
      <c r="Q39" s="8">
        <v>4</v>
      </c>
    </row>
    <row r="40" customHeight="1" spans="3:17">
      <c r="C40" s="17">
        <v>26</v>
      </c>
      <c r="D40" s="12" t="s">
        <v>138</v>
      </c>
      <c r="E40" s="20">
        <v>9800</v>
      </c>
      <c r="F40" s="20">
        <v>1</v>
      </c>
      <c r="G40" s="8">
        <v>6</v>
      </c>
      <c r="H40" s="8">
        <v>0</v>
      </c>
      <c r="I40" s="8">
        <v>1</v>
      </c>
      <c r="J40" s="8">
        <v>1</v>
      </c>
      <c r="K40" s="8">
        <v>3</v>
      </c>
      <c r="L40" s="8">
        <v>1</v>
      </c>
      <c r="M40" s="8">
        <v>1</v>
      </c>
      <c r="N40" s="21">
        <v>43</v>
      </c>
      <c r="O40" s="23">
        <v>45287</v>
      </c>
      <c r="P40" s="21">
        <v>10</v>
      </c>
      <c r="Q40" s="8">
        <v>4</v>
      </c>
    </row>
    <row r="41" customHeight="1" spans="3:17">
      <c r="C41" s="17">
        <v>16</v>
      </c>
      <c r="D41" s="12" t="s">
        <v>84</v>
      </c>
      <c r="E41" s="20">
        <v>19900</v>
      </c>
      <c r="F41" s="20">
        <v>2</v>
      </c>
      <c r="G41" s="8">
        <v>11</v>
      </c>
      <c r="H41" s="8">
        <v>0</v>
      </c>
      <c r="I41" s="8">
        <v>0</v>
      </c>
      <c r="J41" s="8">
        <v>1</v>
      </c>
      <c r="K41" s="8">
        <v>1</v>
      </c>
      <c r="L41" s="8">
        <v>1</v>
      </c>
      <c r="M41" s="8">
        <v>2</v>
      </c>
      <c r="N41" s="21">
        <v>41</v>
      </c>
      <c r="O41" s="23">
        <v>45203</v>
      </c>
      <c r="P41" s="21">
        <v>6</v>
      </c>
      <c r="Q41" s="8">
        <v>4</v>
      </c>
    </row>
    <row r="42" customHeight="1" spans="3:17">
      <c r="C42" s="17">
        <v>22</v>
      </c>
      <c r="D42" s="12" t="s">
        <v>126</v>
      </c>
      <c r="E42" s="20">
        <v>14400</v>
      </c>
      <c r="F42" s="20">
        <v>1</v>
      </c>
      <c r="G42" s="8">
        <v>22</v>
      </c>
      <c r="H42" s="8">
        <v>0</v>
      </c>
      <c r="I42" s="8">
        <v>0</v>
      </c>
      <c r="J42" s="8">
        <v>1</v>
      </c>
      <c r="K42" s="8">
        <v>7</v>
      </c>
      <c r="L42" s="8">
        <v>1</v>
      </c>
      <c r="M42" s="8">
        <v>8</v>
      </c>
      <c r="N42" s="21">
        <v>45</v>
      </c>
      <c r="O42" s="21" t="s">
        <v>139</v>
      </c>
      <c r="P42" s="21">
        <v>9</v>
      </c>
      <c r="Q42" s="8">
        <v>4</v>
      </c>
    </row>
    <row r="43" customHeight="1" spans="3:17">
      <c r="C43" s="17">
        <v>15</v>
      </c>
      <c r="D43" s="12" t="s">
        <v>140</v>
      </c>
      <c r="E43" s="20">
        <v>9500</v>
      </c>
      <c r="F43" s="20">
        <v>5</v>
      </c>
      <c r="G43" s="8">
        <v>4</v>
      </c>
      <c r="H43" s="8">
        <v>0</v>
      </c>
      <c r="I43" s="8">
        <v>0</v>
      </c>
      <c r="J43" s="8">
        <v>1</v>
      </c>
      <c r="K43" s="8">
        <v>3</v>
      </c>
      <c r="L43" s="8">
        <v>1</v>
      </c>
      <c r="M43" s="8">
        <v>4</v>
      </c>
      <c r="N43" s="21">
        <v>42</v>
      </c>
      <c r="O43" s="21" t="s">
        <v>141</v>
      </c>
      <c r="P43" s="21">
        <v>9</v>
      </c>
      <c r="Q43" s="8">
        <v>4</v>
      </c>
    </row>
    <row r="44" customHeight="1" spans="3:17">
      <c r="C44" s="17">
        <v>27</v>
      </c>
      <c r="D44" s="12" t="s">
        <v>143</v>
      </c>
      <c r="E44" s="20">
        <v>12800</v>
      </c>
      <c r="F44" s="20">
        <v>1</v>
      </c>
      <c r="G44" s="8">
        <v>28</v>
      </c>
      <c r="H44" s="8">
        <v>1</v>
      </c>
      <c r="I44" s="8">
        <v>0</v>
      </c>
      <c r="J44" s="8">
        <v>2</v>
      </c>
      <c r="K44" s="8">
        <v>3</v>
      </c>
      <c r="L44" s="8">
        <v>1</v>
      </c>
      <c r="M44" s="8">
        <v>4</v>
      </c>
      <c r="N44" s="21">
        <v>40</v>
      </c>
      <c r="O44" s="23">
        <v>45061</v>
      </c>
      <c r="P44" s="21">
        <v>14</v>
      </c>
      <c r="Q44" s="8">
        <v>4</v>
      </c>
    </row>
    <row r="45" customHeight="1" spans="3:17">
      <c r="C45" s="17">
        <v>28</v>
      </c>
      <c r="D45" s="12" t="s">
        <v>145</v>
      </c>
      <c r="E45" s="20">
        <v>6500</v>
      </c>
      <c r="F45" s="20">
        <v>1</v>
      </c>
      <c r="G45" s="8">
        <v>10</v>
      </c>
      <c r="H45" s="8">
        <v>1</v>
      </c>
      <c r="I45" s="8">
        <v>1</v>
      </c>
      <c r="J45" s="8">
        <v>1</v>
      </c>
      <c r="K45" s="8">
        <v>3</v>
      </c>
      <c r="L45" s="8">
        <v>1</v>
      </c>
      <c r="M45" s="8">
        <v>2</v>
      </c>
      <c r="N45" s="21">
        <v>44</v>
      </c>
      <c r="O45" s="21" t="s">
        <v>146</v>
      </c>
      <c r="P45" s="21">
        <v>6</v>
      </c>
      <c r="Q45" s="8">
        <v>4</v>
      </c>
    </row>
    <row r="46" customHeight="1" spans="3:17">
      <c r="C46" s="17">
        <v>29</v>
      </c>
      <c r="D46" s="12" t="s">
        <v>148</v>
      </c>
      <c r="E46" s="20">
        <v>7800</v>
      </c>
      <c r="F46" s="20">
        <v>2</v>
      </c>
      <c r="G46" s="8">
        <v>3</v>
      </c>
      <c r="H46" s="8">
        <v>1</v>
      </c>
      <c r="I46" s="8">
        <v>0</v>
      </c>
      <c r="J46" s="8">
        <v>1</v>
      </c>
      <c r="K46" s="8">
        <v>1</v>
      </c>
      <c r="L46" s="8">
        <v>1</v>
      </c>
      <c r="M46" s="8">
        <v>4</v>
      </c>
      <c r="N46" s="21">
        <v>42</v>
      </c>
      <c r="O46" s="21" t="s">
        <v>149</v>
      </c>
      <c r="P46" s="21">
        <v>6</v>
      </c>
      <c r="Q46" s="8">
        <v>4</v>
      </c>
    </row>
    <row r="47" customHeight="1" spans="3:17">
      <c r="C47" s="17">
        <v>30</v>
      </c>
      <c r="D47" s="12" t="s">
        <v>151</v>
      </c>
      <c r="E47" s="20">
        <v>9200</v>
      </c>
      <c r="F47" s="20">
        <v>5</v>
      </c>
      <c r="G47" s="8">
        <v>17</v>
      </c>
      <c r="H47" s="8">
        <v>1</v>
      </c>
      <c r="I47" s="8">
        <v>1</v>
      </c>
      <c r="J47" s="8">
        <v>1</v>
      </c>
      <c r="K47" s="8">
        <v>3</v>
      </c>
      <c r="L47" s="8">
        <v>1</v>
      </c>
      <c r="M47" s="8">
        <v>2</v>
      </c>
      <c r="N47" s="21">
        <v>42</v>
      </c>
      <c r="O47" s="23">
        <v>45262</v>
      </c>
      <c r="P47" s="21">
        <v>7</v>
      </c>
      <c r="Q47" s="8">
        <v>4</v>
      </c>
    </row>
    <row r="48" customHeight="1" spans="3:17">
      <c r="C48" s="17">
        <v>31</v>
      </c>
      <c r="D48" s="12" t="s">
        <v>153</v>
      </c>
      <c r="E48" s="20">
        <v>6500</v>
      </c>
      <c r="F48" s="20">
        <v>1</v>
      </c>
      <c r="G48" s="8">
        <v>3</v>
      </c>
      <c r="H48" s="8">
        <v>1</v>
      </c>
      <c r="I48" s="8">
        <v>0</v>
      </c>
      <c r="J48" s="8">
        <v>2</v>
      </c>
      <c r="K48" s="8">
        <v>2</v>
      </c>
      <c r="L48" s="8">
        <v>1</v>
      </c>
      <c r="M48" s="8">
        <v>2</v>
      </c>
      <c r="N48" s="21">
        <v>42</v>
      </c>
      <c r="O48" s="23">
        <v>45172</v>
      </c>
      <c r="P48" s="21">
        <v>6</v>
      </c>
      <c r="Q48" s="8">
        <v>4</v>
      </c>
    </row>
    <row r="49" customHeight="1" spans="3:17">
      <c r="C49" s="17">
        <v>20</v>
      </c>
      <c r="D49" s="12" t="s">
        <v>122</v>
      </c>
      <c r="E49" s="20">
        <v>8400</v>
      </c>
      <c r="F49" s="20">
        <v>5</v>
      </c>
      <c r="G49" s="8">
        <v>12</v>
      </c>
      <c r="H49" s="8">
        <v>0</v>
      </c>
      <c r="I49" s="8">
        <v>1</v>
      </c>
      <c r="J49" s="8">
        <v>1</v>
      </c>
      <c r="K49" s="8">
        <v>3</v>
      </c>
      <c r="L49" s="8">
        <v>1</v>
      </c>
      <c r="M49" s="8">
        <v>1</v>
      </c>
      <c r="N49" s="21">
        <v>41</v>
      </c>
      <c r="O49" s="23">
        <v>45263</v>
      </c>
      <c r="P49" s="21">
        <v>9</v>
      </c>
      <c r="Q49" s="8">
        <v>4</v>
      </c>
    </row>
    <row r="50" customHeight="1" spans="3:17">
      <c r="C50" s="17">
        <v>26</v>
      </c>
      <c r="D50" s="12" t="s">
        <v>138</v>
      </c>
      <c r="E50" s="20">
        <v>6200</v>
      </c>
      <c r="F50" s="20">
        <v>5</v>
      </c>
      <c r="G50" s="8">
        <v>5</v>
      </c>
      <c r="H50" s="8">
        <v>1</v>
      </c>
      <c r="I50" s="8">
        <v>1</v>
      </c>
      <c r="J50" s="8">
        <v>1</v>
      </c>
      <c r="K50" s="8">
        <v>3</v>
      </c>
      <c r="L50" s="8">
        <v>1</v>
      </c>
      <c r="M50" s="8">
        <v>1</v>
      </c>
      <c r="N50" s="21">
        <v>43</v>
      </c>
      <c r="O50" s="23">
        <v>45273</v>
      </c>
      <c r="P50" s="21">
        <v>10</v>
      </c>
      <c r="Q50" s="8">
        <v>4</v>
      </c>
    </row>
    <row r="51" customHeight="1" spans="3:17">
      <c r="C51" s="17">
        <v>11</v>
      </c>
      <c r="D51" s="12" t="s">
        <v>68</v>
      </c>
      <c r="E51" s="20">
        <v>1600</v>
      </c>
      <c r="F51" s="20">
        <v>2</v>
      </c>
      <c r="G51" s="8">
        <v>16</v>
      </c>
      <c r="H51" s="8">
        <v>1</v>
      </c>
      <c r="I51" s="8">
        <v>0</v>
      </c>
      <c r="J51" s="8">
        <v>1</v>
      </c>
      <c r="K51" s="8">
        <v>3</v>
      </c>
      <c r="L51" s="8">
        <v>1</v>
      </c>
      <c r="M51" s="8">
        <v>1</v>
      </c>
      <c r="N51" s="21" t="s">
        <v>69</v>
      </c>
      <c r="O51" s="23">
        <v>45172</v>
      </c>
      <c r="P51" s="21">
        <v>6</v>
      </c>
      <c r="Q51" s="8">
        <v>4</v>
      </c>
    </row>
    <row r="52" customHeight="1" spans="3:17">
      <c r="C52" s="17">
        <v>32</v>
      </c>
      <c r="D52" s="12" t="s">
        <v>155</v>
      </c>
      <c r="E52" s="20">
        <v>29800</v>
      </c>
      <c r="F52" s="20">
        <v>2</v>
      </c>
      <c r="G52" s="8">
        <v>23</v>
      </c>
      <c r="H52" s="8">
        <v>0</v>
      </c>
      <c r="I52" s="8">
        <v>1</v>
      </c>
      <c r="J52" s="8">
        <v>1</v>
      </c>
      <c r="K52" s="8">
        <v>1</v>
      </c>
      <c r="L52" s="8">
        <v>1</v>
      </c>
      <c r="M52" s="8">
        <v>5</v>
      </c>
      <c r="N52" s="21" t="s">
        <v>157</v>
      </c>
      <c r="O52" s="23">
        <v>45141</v>
      </c>
      <c r="P52" s="21">
        <v>6</v>
      </c>
      <c r="Q52" s="8">
        <v>4</v>
      </c>
    </row>
    <row r="53" customHeight="1" spans="3:17">
      <c r="C53" s="17">
        <v>16</v>
      </c>
      <c r="D53" s="12" t="s">
        <v>84</v>
      </c>
      <c r="E53" s="20">
        <v>24500</v>
      </c>
      <c r="F53" s="20">
        <v>2</v>
      </c>
      <c r="G53" s="8">
        <v>6</v>
      </c>
      <c r="H53" s="8">
        <v>1</v>
      </c>
      <c r="I53" s="8">
        <v>0</v>
      </c>
      <c r="J53" s="8">
        <v>1</v>
      </c>
      <c r="K53" s="8">
        <v>1</v>
      </c>
      <c r="L53" s="8">
        <v>1</v>
      </c>
      <c r="M53" s="8">
        <v>2</v>
      </c>
      <c r="N53" s="21">
        <v>41</v>
      </c>
      <c r="O53" s="23">
        <v>45177</v>
      </c>
      <c r="P53" s="21">
        <v>6</v>
      </c>
      <c r="Q53" s="8">
        <v>4</v>
      </c>
    </row>
    <row r="54" customHeight="1" spans="3:17">
      <c r="C54" s="17">
        <v>20</v>
      </c>
      <c r="D54" s="12" t="s">
        <v>122</v>
      </c>
      <c r="E54" s="20">
        <v>7950</v>
      </c>
      <c r="F54" s="20">
        <v>5</v>
      </c>
      <c r="G54" s="8">
        <v>30</v>
      </c>
      <c r="H54" s="8">
        <v>0</v>
      </c>
      <c r="I54" s="8">
        <v>1</v>
      </c>
      <c r="J54" s="8">
        <v>1</v>
      </c>
      <c r="K54" s="8">
        <v>3</v>
      </c>
      <c r="L54" s="8">
        <v>1</v>
      </c>
      <c r="M54" s="8">
        <v>1</v>
      </c>
      <c r="N54" s="21">
        <v>41</v>
      </c>
      <c r="O54" s="23">
        <v>45263</v>
      </c>
      <c r="P54" s="21">
        <v>9</v>
      </c>
      <c r="Q54" s="8">
        <v>4</v>
      </c>
    </row>
    <row r="55" customHeight="1" spans="3:17">
      <c r="C55" s="17">
        <v>31</v>
      </c>
      <c r="D55" s="12" t="s">
        <v>153</v>
      </c>
      <c r="E55" s="20">
        <v>8200</v>
      </c>
      <c r="F55" s="20">
        <v>1</v>
      </c>
      <c r="G55" s="8">
        <v>7</v>
      </c>
      <c r="H55" s="8">
        <v>0</v>
      </c>
      <c r="I55" s="8">
        <v>1</v>
      </c>
      <c r="J55" s="8">
        <v>2</v>
      </c>
      <c r="K55" s="8">
        <v>2</v>
      </c>
      <c r="L55" s="8">
        <v>1</v>
      </c>
      <c r="M55" s="8">
        <v>2</v>
      </c>
      <c r="N55" s="21">
        <v>42</v>
      </c>
      <c r="O55" s="23">
        <v>45204</v>
      </c>
      <c r="P55" s="21">
        <v>9</v>
      </c>
      <c r="Q55" s="8">
        <v>4</v>
      </c>
    </row>
    <row r="56" customHeight="1" spans="3:17">
      <c r="C56" s="17">
        <v>22</v>
      </c>
      <c r="D56" s="12" t="s">
        <v>126</v>
      </c>
      <c r="E56" s="20">
        <v>11500</v>
      </c>
      <c r="F56" s="20">
        <v>1</v>
      </c>
      <c r="G56" s="8">
        <v>17</v>
      </c>
      <c r="H56" s="8">
        <v>1</v>
      </c>
      <c r="I56" s="8">
        <v>1</v>
      </c>
      <c r="J56" s="8">
        <v>1</v>
      </c>
      <c r="K56" s="8">
        <v>7</v>
      </c>
      <c r="L56" s="8">
        <v>1</v>
      </c>
      <c r="M56" s="8">
        <v>8</v>
      </c>
      <c r="N56" s="21">
        <v>45</v>
      </c>
      <c r="O56" s="21" t="s">
        <v>128</v>
      </c>
      <c r="P56" s="21">
        <v>10</v>
      </c>
      <c r="Q56" s="8">
        <v>4</v>
      </c>
    </row>
    <row r="57" customHeight="1" spans="3:17">
      <c r="C57" s="17">
        <v>23</v>
      </c>
      <c r="D57" s="12" t="s">
        <v>158</v>
      </c>
      <c r="E57" s="20">
        <v>9400</v>
      </c>
      <c r="F57" s="20">
        <v>5</v>
      </c>
      <c r="G57" s="8">
        <v>2</v>
      </c>
      <c r="H57" s="8">
        <v>0</v>
      </c>
      <c r="I57" s="8">
        <v>1</v>
      </c>
      <c r="J57" s="8">
        <v>1</v>
      </c>
      <c r="K57" s="8">
        <v>3</v>
      </c>
      <c r="L57" s="8">
        <v>1</v>
      </c>
      <c r="M57" s="8">
        <v>4</v>
      </c>
      <c r="N57" s="21">
        <v>42</v>
      </c>
      <c r="O57" s="21" t="s">
        <v>159</v>
      </c>
      <c r="P57" s="21">
        <v>9</v>
      </c>
      <c r="Q57" s="8">
        <v>4</v>
      </c>
    </row>
    <row r="58" customHeight="1" spans="3:17">
      <c r="C58" s="17">
        <v>29</v>
      </c>
      <c r="D58" s="12" t="s">
        <v>148</v>
      </c>
      <c r="E58" s="20">
        <v>6700</v>
      </c>
      <c r="F58" s="20">
        <v>2</v>
      </c>
      <c r="G58" s="8">
        <v>23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4</v>
      </c>
      <c r="N58" s="21">
        <v>38</v>
      </c>
      <c r="O58" s="21" t="s">
        <v>149</v>
      </c>
      <c r="P58" s="21">
        <v>12</v>
      </c>
      <c r="Q58" s="8">
        <v>4</v>
      </c>
    </row>
    <row r="59" customHeight="1" spans="3:17">
      <c r="C59" s="17">
        <v>28</v>
      </c>
      <c r="D59" s="12" t="s">
        <v>145</v>
      </c>
      <c r="E59" s="20">
        <v>6100</v>
      </c>
      <c r="F59" s="20">
        <v>1</v>
      </c>
      <c r="G59" s="8">
        <v>12</v>
      </c>
      <c r="H59" s="8">
        <v>1</v>
      </c>
      <c r="I59" s="8">
        <v>0</v>
      </c>
      <c r="J59" s="8">
        <v>1</v>
      </c>
      <c r="K59" s="8">
        <v>3</v>
      </c>
      <c r="L59" s="8">
        <v>1</v>
      </c>
      <c r="M59" s="8">
        <v>2</v>
      </c>
      <c r="N59" s="21">
        <v>42</v>
      </c>
      <c r="O59" s="21" t="s">
        <v>160</v>
      </c>
      <c r="P59" s="21">
        <v>6</v>
      </c>
      <c r="Q59" s="8">
        <v>4</v>
      </c>
    </row>
    <row r="60" customHeight="1" spans="3:17">
      <c r="C60" s="17">
        <v>17</v>
      </c>
      <c r="D60" s="12" t="s">
        <v>88</v>
      </c>
      <c r="E60" s="20">
        <v>16300</v>
      </c>
      <c r="F60" s="20">
        <v>2</v>
      </c>
      <c r="G60" s="8">
        <v>2</v>
      </c>
      <c r="H60" s="8">
        <v>0</v>
      </c>
      <c r="I60" s="8">
        <v>0</v>
      </c>
      <c r="J60" s="8">
        <v>1</v>
      </c>
      <c r="K60" s="8">
        <v>1</v>
      </c>
      <c r="L60" s="8">
        <v>1</v>
      </c>
      <c r="M60" s="8">
        <v>6</v>
      </c>
      <c r="N60" s="21">
        <v>41</v>
      </c>
      <c r="O60" s="21">
        <v>11</v>
      </c>
      <c r="P60" s="21">
        <v>9</v>
      </c>
      <c r="Q60" s="8">
        <v>4</v>
      </c>
    </row>
    <row r="61" customHeight="1" spans="3:17">
      <c r="C61" s="17">
        <v>21</v>
      </c>
      <c r="D61" s="12">
        <v>1858</v>
      </c>
      <c r="E61" s="20">
        <v>3600</v>
      </c>
      <c r="F61" s="20">
        <v>1</v>
      </c>
      <c r="G61" s="8">
        <v>30</v>
      </c>
      <c r="H61" s="8">
        <v>1</v>
      </c>
      <c r="I61" s="8">
        <v>1</v>
      </c>
      <c r="J61" s="8">
        <v>1</v>
      </c>
      <c r="K61" s="8">
        <v>3</v>
      </c>
      <c r="L61" s="8">
        <v>1</v>
      </c>
      <c r="M61" s="8">
        <v>4</v>
      </c>
      <c r="N61" s="21">
        <v>42</v>
      </c>
      <c r="O61" s="23">
        <v>45268</v>
      </c>
      <c r="P61" s="21">
        <v>9</v>
      </c>
      <c r="Q61" s="8">
        <v>4</v>
      </c>
    </row>
    <row r="62" customHeight="1" spans="3:17">
      <c r="C62" s="17">
        <v>25</v>
      </c>
      <c r="D62" s="12" t="s">
        <v>136</v>
      </c>
      <c r="E62" s="20">
        <v>9500</v>
      </c>
      <c r="F62" s="20">
        <v>1</v>
      </c>
      <c r="G62" s="8">
        <v>8</v>
      </c>
      <c r="H62" s="8">
        <v>1</v>
      </c>
      <c r="I62" s="8">
        <v>1</v>
      </c>
      <c r="J62" s="8">
        <v>1</v>
      </c>
      <c r="K62" s="8">
        <v>2</v>
      </c>
      <c r="L62" s="8">
        <v>1</v>
      </c>
      <c r="M62" s="8">
        <v>8</v>
      </c>
      <c r="N62" s="21">
        <v>44</v>
      </c>
      <c r="O62" s="23">
        <v>45265</v>
      </c>
      <c r="P62" s="21">
        <v>9</v>
      </c>
      <c r="Q62" s="8">
        <v>4</v>
      </c>
    </row>
    <row r="63" customHeight="1" spans="3:17">
      <c r="C63" s="17">
        <v>1</v>
      </c>
      <c r="D63" s="12" t="s">
        <v>117</v>
      </c>
      <c r="E63" s="20">
        <v>8900</v>
      </c>
      <c r="F63" s="20">
        <v>5</v>
      </c>
      <c r="G63" s="8">
        <v>29</v>
      </c>
      <c r="H63" s="8">
        <v>0</v>
      </c>
      <c r="I63" s="8">
        <v>0</v>
      </c>
      <c r="J63" s="8">
        <v>1</v>
      </c>
      <c r="K63" s="8">
        <v>1</v>
      </c>
      <c r="L63" s="8">
        <v>1</v>
      </c>
      <c r="M63" s="8">
        <v>4</v>
      </c>
      <c r="N63" s="21">
        <v>41</v>
      </c>
      <c r="O63" s="23">
        <v>45232</v>
      </c>
      <c r="P63" s="21">
        <v>6</v>
      </c>
      <c r="Q63" s="8">
        <v>4</v>
      </c>
    </row>
    <row r="64" customHeight="1" spans="3:17">
      <c r="C64" s="17">
        <v>32</v>
      </c>
      <c r="D64" s="12" t="s">
        <v>155</v>
      </c>
      <c r="E64" s="20">
        <v>44500</v>
      </c>
      <c r="F64" s="20">
        <v>2</v>
      </c>
      <c r="G64" s="8">
        <v>5</v>
      </c>
      <c r="H64" s="8">
        <v>0</v>
      </c>
      <c r="I64" s="8">
        <v>1</v>
      </c>
      <c r="J64" s="8">
        <v>1</v>
      </c>
      <c r="K64" s="8">
        <v>1</v>
      </c>
      <c r="L64" s="8">
        <v>1</v>
      </c>
      <c r="M64" s="8">
        <v>5</v>
      </c>
      <c r="N64" s="21" t="s">
        <v>161</v>
      </c>
      <c r="O64" s="23">
        <v>45141</v>
      </c>
      <c r="P64" s="21">
        <v>6</v>
      </c>
      <c r="Q64" s="8">
        <v>4</v>
      </c>
    </row>
    <row r="65" customHeight="1" spans="3:17">
      <c r="C65" s="17">
        <v>16</v>
      </c>
      <c r="D65" s="12" t="s">
        <v>84</v>
      </c>
      <c r="E65" s="20">
        <v>17000</v>
      </c>
      <c r="F65" s="20">
        <v>2</v>
      </c>
      <c r="G65" s="8">
        <v>3</v>
      </c>
      <c r="H65" s="8">
        <v>0</v>
      </c>
      <c r="I65" s="8">
        <v>1</v>
      </c>
      <c r="J65" s="8">
        <v>1</v>
      </c>
      <c r="K65" s="8">
        <v>1</v>
      </c>
      <c r="L65" s="8">
        <v>1</v>
      </c>
      <c r="M65" s="8">
        <v>2</v>
      </c>
      <c r="N65" s="21">
        <v>41</v>
      </c>
      <c r="O65" s="23">
        <v>45203</v>
      </c>
      <c r="P65" s="21">
        <v>6</v>
      </c>
      <c r="Q65" s="8">
        <v>4</v>
      </c>
    </row>
    <row r="66" customHeight="1" spans="3:17">
      <c r="C66" s="17">
        <v>19</v>
      </c>
      <c r="D66" s="12" t="s">
        <v>102</v>
      </c>
      <c r="E66" s="20">
        <v>4500</v>
      </c>
      <c r="F66" s="20">
        <v>1</v>
      </c>
      <c r="G66" s="8">
        <v>4</v>
      </c>
      <c r="H66" s="8">
        <v>1</v>
      </c>
      <c r="I66" s="8">
        <v>0</v>
      </c>
      <c r="J66" s="8">
        <v>1</v>
      </c>
      <c r="K66" s="8">
        <v>8</v>
      </c>
      <c r="L66" s="8">
        <v>1</v>
      </c>
      <c r="M66" s="8">
        <v>7</v>
      </c>
      <c r="N66" s="21">
        <v>41</v>
      </c>
      <c r="O66" s="23">
        <v>45267</v>
      </c>
      <c r="P66" s="21">
        <v>9</v>
      </c>
      <c r="Q66" s="8">
        <v>4</v>
      </c>
    </row>
    <row r="67" customHeight="1" spans="3:17">
      <c r="C67" s="17">
        <v>20</v>
      </c>
      <c r="D67" s="12" t="s">
        <v>122</v>
      </c>
      <c r="E67" s="20">
        <v>8300</v>
      </c>
      <c r="F67" s="20">
        <v>5</v>
      </c>
      <c r="G67" s="8">
        <v>15</v>
      </c>
      <c r="H67" s="8">
        <v>1</v>
      </c>
      <c r="I67" s="8">
        <v>0</v>
      </c>
      <c r="J67" s="8">
        <v>1</v>
      </c>
      <c r="K67" s="8">
        <v>3</v>
      </c>
      <c r="L67" s="8">
        <v>1</v>
      </c>
      <c r="M67" s="8">
        <v>1</v>
      </c>
      <c r="N67" s="21">
        <v>41</v>
      </c>
      <c r="O67" s="23">
        <v>45263</v>
      </c>
      <c r="P67" s="21">
        <v>9</v>
      </c>
      <c r="Q67" s="8">
        <v>4</v>
      </c>
    </row>
    <row r="68" customHeight="1" spans="3:17">
      <c r="C68" s="17">
        <v>18</v>
      </c>
      <c r="D68" s="12" t="s">
        <v>163</v>
      </c>
      <c r="E68" s="20">
        <v>8900</v>
      </c>
      <c r="F68" s="20">
        <v>1</v>
      </c>
      <c r="G68" s="8">
        <v>25</v>
      </c>
      <c r="H68" s="8">
        <v>1</v>
      </c>
      <c r="I68" s="8">
        <v>1</v>
      </c>
      <c r="J68" s="8">
        <v>1</v>
      </c>
      <c r="K68" s="8">
        <v>3</v>
      </c>
      <c r="L68" s="8">
        <v>1</v>
      </c>
      <c r="M68" s="8">
        <v>8</v>
      </c>
      <c r="N68" s="21">
        <v>44</v>
      </c>
      <c r="O68" s="21" t="s">
        <v>164</v>
      </c>
      <c r="P68" s="21">
        <v>11</v>
      </c>
      <c r="Q68" s="8">
        <v>4</v>
      </c>
    </row>
    <row r="69" customHeight="1" spans="3:17">
      <c r="C69" s="17">
        <v>22</v>
      </c>
      <c r="D69" s="12" t="s">
        <v>126</v>
      </c>
      <c r="E69" s="20">
        <v>12000</v>
      </c>
      <c r="F69" s="20">
        <v>1</v>
      </c>
      <c r="G69" s="8">
        <v>11</v>
      </c>
      <c r="H69" s="8">
        <v>1</v>
      </c>
      <c r="I69" s="8">
        <v>0</v>
      </c>
      <c r="J69" s="8">
        <v>1</v>
      </c>
      <c r="K69" s="8">
        <v>8</v>
      </c>
      <c r="L69" s="8">
        <v>1</v>
      </c>
      <c r="M69" s="8">
        <v>8</v>
      </c>
      <c r="N69" s="21" t="s">
        <v>165</v>
      </c>
      <c r="O69" s="21" t="s">
        <v>166</v>
      </c>
      <c r="P69" s="21">
        <v>10</v>
      </c>
      <c r="Q69" s="8">
        <v>4</v>
      </c>
    </row>
    <row r="70" customHeight="1" spans="3:17">
      <c r="C70" s="17">
        <v>31</v>
      </c>
      <c r="D70" s="12" t="s">
        <v>153</v>
      </c>
      <c r="E70" s="20">
        <v>7500</v>
      </c>
      <c r="F70" s="20">
        <v>2</v>
      </c>
      <c r="G70" s="8">
        <v>29</v>
      </c>
      <c r="H70" s="8">
        <v>1</v>
      </c>
      <c r="I70" s="8">
        <v>0</v>
      </c>
      <c r="J70" s="8">
        <v>2</v>
      </c>
      <c r="K70" s="8">
        <v>2</v>
      </c>
      <c r="L70" s="8">
        <v>1</v>
      </c>
      <c r="M70" s="8">
        <v>2</v>
      </c>
      <c r="N70" s="21">
        <v>45</v>
      </c>
      <c r="O70" s="21" t="s">
        <v>167</v>
      </c>
      <c r="P70" s="21">
        <v>11</v>
      </c>
      <c r="Q70" s="8">
        <v>4</v>
      </c>
    </row>
    <row r="71" customHeight="1" spans="3:17">
      <c r="C71" s="17">
        <v>23</v>
      </c>
      <c r="D71" s="12" t="s">
        <v>158</v>
      </c>
      <c r="E71" s="20">
        <v>6900</v>
      </c>
      <c r="F71" s="20">
        <v>5</v>
      </c>
      <c r="G71" s="8">
        <v>5</v>
      </c>
      <c r="H71" s="8">
        <v>0</v>
      </c>
      <c r="I71" s="8">
        <v>1</v>
      </c>
      <c r="J71" s="8">
        <v>1</v>
      </c>
      <c r="K71" s="8">
        <v>3</v>
      </c>
      <c r="L71" s="8">
        <v>1</v>
      </c>
      <c r="M71" s="8">
        <v>2</v>
      </c>
      <c r="N71" s="21">
        <v>42</v>
      </c>
      <c r="O71" s="21" t="s">
        <v>168</v>
      </c>
      <c r="P71" s="21">
        <v>9</v>
      </c>
      <c r="Q71" s="8">
        <v>4</v>
      </c>
    </row>
    <row r="72" customHeight="1" spans="3:17">
      <c r="C72" s="17">
        <v>17</v>
      </c>
      <c r="D72" s="12" t="s">
        <v>88</v>
      </c>
      <c r="E72" s="20">
        <v>15500</v>
      </c>
      <c r="F72" s="20">
        <v>2</v>
      </c>
      <c r="G72" s="8">
        <v>9</v>
      </c>
      <c r="H72" s="8">
        <v>0</v>
      </c>
      <c r="I72" s="8">
        <v>1</v>
      </c>
      <c r="J72" s="8">
        <v>1</v>
      </c>
      <c r="K72" s="8">
        <v>1</v>
      </c>
      <c r="L72" s="8">
        <v>1</v>
      </c>
      <c r="M72" s="8">
        <v>2</v>
      </c>
      <c r="N72" s="21">
        <v>41</v>
      </c>
      <c r="O72" s="21">
        <v>11</v>
      </c>
      <c r="P72" s="21">
        <v>6</v>
      </c>
      <c r="Q72" s="8">
        <v>4</v>
      </c>
    </row>
    <row r="73" customHeight="1" spans="3:17">
      <c r="C73" s="17">
        <v>29</v>
      </c>
      <c r="D73" s="12" t="s">
        <v>148</v>
      </c>
      <c r="E73" s="20">
        <v>11200</v>
      </c>
      <c r="F73" s="20">
        <v>1</v>
      </c>
      <c r="G73" s="8">
        <v>15</v>
      </c>
      <c r="H73" s="8">
        <v>0</v>
      </c>
      <c r="I73" s="8">
        <v>1</v>
      </c>
      <c r="J73" s="8">
        <v>1</v>
      </c>
      <c r="K73" s="8">
        <v>1</v>
      </c>
      <c r="L73" s="8">
        <v>1</v>
      </c>
      <c r="M73" s="8">
        <v>4</v>
      </c>
      <c r="N73" s="21">
        <v>42</v>
      </c>
      <c r="O73" s="21" t="s">
        <v>149</v>
      </c>
      <c r="P73" s="21">
        <v>9</v>
      </c>
      <c r="Q73" s="8">
        <v>4</v>
      </c>
    </row>
    <row r="74" customHeight="1" spans="3:17">
      <c r="C74" s="17">
        <v>16</v>
      </c>
      <c r="D74" s="12" t="s">
        <v>84</v>
      </c>
      <c r="E74" s="20">
        <v>18900</v>
      </c>
      <c r="F74" s="20">
        <v>2</v>
      </c>
      <c r="G74" s="8">
        <v>6</v>
      </c>
      <c r="H74" s="8">
        <v>1</v>
      </c>
      <c r="I74" s="8">
        <v>0</v>
      </c>
      <c r="J74" s="8">
        <v>1</v>
      </c>
      <c r="K74" s="8">
        <v>1</v>
      </c>
      <c r="L74" s="8">
        <v>1</v>
      </c>
      <c r="M74" s="8">
        <v>2</v>
      </c>
      <c r="N74" s="21">
        <v>39</v>
      </c>
      <c r="O74" s="23">
        <v>45173</v>
      </c>
      <c r="P74" s="21">
        <v>6</v>
      </c>
      <c r="Q74" s="8">
        <v>4</v>
      </c>
    </row>
    <row r="75" customHeight="1" spans="3:17">
      <c r="C75" s="17">
        <v>32</v>
      </c>
      <c r="D75" s="12" t="s">
        <v>155</v>
      </c>
      <c r="E75" s="20">
        <v>49800</v>
      </c>
      <c r="F75" s="20">
        <v>2</v>
      </c>
      <c r="G75" s="8">
        <v>27</v>
      </c>
      <c r="H75" s="8">
        <v>0</v>
      </c>
      <c r="I75" s="8">
        <v>0</v>
      </c>
      <c r="J75" s="8">
        <v>1</v>
      </c>
      <c r="K75" s="8">
        <v>1</v>
      </c>
      <c r="L75" s="8">
        <v>1</v>
      </c>
      <c r="M75" s="8">
        <v>5</v>
      </c>
      <c r="N75" s="21" t="s">
        <v>157</v>
      </c>
      <c r="O75" s="23">
        <v>45141</v>
      </c>
      <c r="P75" s="21">
        <v>6</v>
      </c>
      <c r="Q75" s="8">
        <v>4</v>
      </c>
    </row>
    <row r="76" customHeight="1" spans="3:17">
      <c r="C76" s="17">
        <v>20</v>
      </c>
      <c r="D76" s="12" t="s">
        <v>106</v>
      </c>
      <c r="E76" s="20">
        <v>5500</v>
      </c>
      <c r="F76" s="20">
        <v>1</v>
      </c>
      <c r="G76" s="8">
        <v>28</v>
      </c>
      <c r="H76" s="8">
        <v>1</v>
      </c>
      <c r="I76" s="8">
        <v>1</v>
      </c>
      <c r="J76" s="8">
        <v>1</v>
      </c>
      <c r="K76" s="8">
        <v>3</v>
      </c>
      <c r="L76" s="8">
        <v>1</v>
      </c>
      <c r="M76" s="8">
        <v>3</v>
      </c>
      <c r="N76" s="21">
        <v>41</v>
      </c>
      <c r="O76" s="23">
        <v>45265</v>
      </c>
      <c r="P76" s="21">
        <v>6</v>
      </c>
      <c r="Q76" s="8">
        <v>4</v>
      </c>
    </row>
    <row r="77" customHeight="1" spans="3:17">
      <c r="C77" s="17">
        <v>18</v>
      </c>
      <c r="D77" s="12" t="s">
        <v>169</v>
      </c>
      <c r="E77" s="20">
        <v>9600</v>
      </c>
      <c r="F77" s="20">
        <v>1</v>
      </c>
      <c r="G77" s="8">
        <v>27</v>
      </c>
      <c r="H77" s="8">
        <v>1</v>
      </c>
      <c r="I77" s="8">
        <v>1</v>
      </c>
      <c r="J77" s="8">
        <v>2</v>
      </c>
      <c r="K77" s="8">
        <v>2</v>
      </c>
      <c r="L77" s="8">
        <v>1</v>
      </c>
      <c r="M77" s="8">
        <v>8</v>
      </c>
      <c r="N77" s="21">
        <v>44</v>
      </c>
      <c r="O77" s="21" t="s">
        <v>170</v>
      </c>
      <c r="P77" s="21">
        <v>11</v>
      </c>
      <c r="Q77" s="8">
        <v>4</v>
      </c>
    </row>
    <row r="78" customHeight="1" spans="3:17">
      <c r="C78" s="17">
        <v>15</v>
      </c>
      <c r="D78" s="12" t="s">
        <v>171</v>
      </c>
      <c r="E78" s="20">
        <v>8800</v>
      </c>
      <c r="F78" s="20">
        <v>1</v>
      </c>
      <c r="G78" s="8">
        <v>26</v>
      </c>
      <c r="H78" s="8">
        <v>0</v>
      </c>
      <c r="I78" s="8">
        <v>0</v>
      </c>
      <c r="J78" s="8">
        <v>1</v>
      </c>
      <c r="K78" s="8">
        <v>3</v>
      </c>
      <c r="L78" s="8">
        <v>1</v>
      </c>
      <c r="M78" s="8">
        <v>4</v>
      </c>
      <c r="N78" s="21" t="s">
        <v>172</v>
      </c>
      <c r="O78" s="21" t="s">
        <v>173</v>
      </c>
      <c r="P78" s="21">
        <v>6</v>
      </c>
      <c r="Q78" s="8">
        <v>4</v>
      </c>
    </row>
    <row r="79" customHeight="1" spans="3:17">
      <c r="C79" s="17">
        <v>22</v>
      </c>
      <c r="D79" s="12" t="s">
        <v>126</v>
      </c>
      <c r="E79" s="20">
        <v>14700</v>
      </c>
      <c r="F79" s="20">
        <v>1</v>
      </c>
      <c r="G79" s="8">
        <v>12</v>
      </c>
      <c r="H79" s="8">
        <v>1</v>
      </c>
      <c r="I79" s="8">
        <v>0</v>
      </c>
      <c r="J79" s="8">
        <v>1</v>
      </c>
      <c r="K79" s="8">
        <v>2</v>
      </c>
      <c r="L79" s="8">
        <v>1</v>
      </c>
      <c r="M79" s="8">
        <v>8</v>
      </c>
      <c r="N79" s="21">
        <v>43</v>
      </c>
      <c r="O79" s="21" t="s">
        <v>174</v>
      </c>
      <c r="P79" s="21">
        <v>10</v>
      </c>
      <c r="Q79" s="8">
        <v>4</v>
      </c>
    </row>
    <row r="80" customHeight="1" spans="3:17">
      <c r="C80" s="17">
        <v>29</v>
      </c>
      <c r="D80" s="12" t="s">
        <v>148</v>
      </c>
      <c r="E80" s="20">
        <v>10600</v>
      </c>
      <c r="F80" s="20">
        <v>2</v>
      </c>
      <c r="G80" s="8">
        <v>26</v>
      </c>
      <c r="H80" s="8">
        <v>0</v>
      </c>
      <c r="I80" s="8">
        <v>1</v>
      </c>
      <c r="J80" s="8">
        <v>1</v>
      </c>
      <c r="K80" s="8">
        <v>1</v>
      </c>
      <c r="L80" s="8">
        <v>1</v>
      </c>
      <c r="M80" s="8">
        <v>4</v>
      </c>
      <c r="N80" s="21">
        <v>42</v>
      </c>
      <c r="O80" s="21" t="s">
        <v>149</v>
      </c>
      <c r="P80" s="21">
        <v>9</v>
      </c>
      <c r="Q80" s="8">
        <v>4</v>
      </c>
    </row>
    <row r="81" customHeight="1" spans="3:17">
      <c r="C81" s="17">
        <v>17</v>
      </c>
      <c r="D81" s="12" t="s">
        <v>88</v>
      </c>
      <c r="E81" s="20">
        <v>19200</v>
      </c>
      <c r="F81" s="20">
        <v>1</v>
      </c>
      <c r="G81" s="8">
        <v>13</v>
      </c>
      <c r="H81" s="8">
        <v>0</v>
      </c>
      <c r="I81" s="8">
        <v>1</v>
      </c>
      <c r="J81" s="8">
        <v>1</v>
      </c>
      <c r="K81" s="8">
        <v>1</v>
      </c>
      <c r="L81" s="8">
        <v>1</v>
      </c>
      <c r="M81" s="8">
        <v>6</v>
      </c>
      <c r="N81" s="21">
        <v>41</v>
      </c>
      <c r="O81" s="21">
        <v>11</v>
      </c>
      <c r="P81" s="21">
        <v>6</v>
      </c>
      <c r="Q81" s="8">
        <v>4</v>
      </c>
    </row>
    <row r="82" customHeight="1" spans="3:17">
      <c r="C82" s="17">
        <v>23</v>
      </c>
      <c r="D82" s="12" t="s">
        <v>130</v>
      </c>
      <c r="E82" s="20">
        <v>7500</v>
      </c>
      <c r="F82" s="20">
        <v>5</v>
      </c>
      <c r="G82" s="8">
        <v>2</v>
      </c>
      <c r="H82" s="8">
        <v>1</v>
      </c>
      <c r="I82" s="8">
        <v>1</v>
      </c>
      <c r="J82" s="8">
        <v>1</v>
      </c>
      <c r="K82" s="8">
        <v>3</v>
      </c>
      <c r="L82" s="8">
        <v>1</v>
      </c>
      <c r="M82" s="8">
        <v>4</v>
      </c>
      <c r="N82" s="21">
        <v>38</v>
      </c>
      <c r="O82" s="23">
        <v>45275</v>
      </c>
      <c r="P82" s="21">
        <v>5</v>
      </c>
      <c r="Q82" s="8">
        <v>4</v>
      </c>
    </row>
    <row r="83" customHeight="1" spans="3:17">
      <c r="C83" s="17">
        <v>28</v>
      </c>
      <c r="D83" s="12" t="s">
        <v>145</v>
      </c>
      <c r="E83" s="20">
        <v>5600</v>
      </c>
      <c r="F83" s="20">
        <v>1</v>
      </c>
      <c r="G83" s="8">
        <v>11</v>
      </c>
      <c r="H83" s="8">
        <v>0</v>
      </c>
      <c r="I83" s="8">
        <v>1</v>
      </c>
      <c r="J83" s="8">
        <v>1</v>
      </c>
      <c r="K83" s="8">
        <v>3</v>
      </c>
      <c r="L83" s="8">
        <v>1</v>
      </c>
      <c r="M83" s="8">
        <v>2</v>
      </c>
      <c r="N83" s="21">
        <v>42</v>
      </c>
      <c r="O83" s="21" t="s">
        <v>175</v>
      </c>
      <c r="P83" s="21">
        <v>6</v>
      </c>
      <c r="Q83" s="8">
        <v>4</v>
      </c>
    </row>
    <row r="84" customHeight="1" spans="3:17">
      <c r="C84" s="17">
        <v>11</v>
      </c>
      <c r="D84" s="12" t="s">
        <v>176</v>
      </c>
      <c r="E84" s="20">
        <v>1400</v>
      </c>
      <c r="F84" s="20">
        <v>2</v>
      </c>
      <c r="G84" s="8">
        <v>15</v>
      </c>
      <c r="H84" s="8">
        <v>0</v>
      </c>
      <c r="I84" s="8">
        <v>0</v>
      </c>
      <c r="J84" s="8">
        <v>1</v>
      </c>
      <c r="K84" s="8">
        <v>1</v>
      </c>
      <c r="L84" s="8">
        <v>1</v>
      </c>
      <c r="M84" s="8">
        <v>8</v>
      </c>
      <c r="N84" s="21">
        <v>43</v>
      </c>
      <c r="O84" s="21" t="s">
        <v>131</v>
      </c>
      <c r="P84" s="21">
        <v>9</v>
      </c>
      <c r="Q84" s="8">
        <v>4</v>
      </c>
    </row>
    <row r="85" customHeight="1" spans="3:17">
      <c r="C85" s="17">
        <v>1</v>
      </c>
      <c r="D85" s="12" t="s">
        <v>15</v>
      </c>
      <c r="E85" s="20">
        <v>9500</v>
      </c>
      <c r="F85" s="20">
        <v>1</v>
      </c>
      <c r="G85" s="8">
        <v>9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>
        <v>8</v>
      </c>
      <c r="N85" s="21">
        <v>40</v>
      </c>
      <c r="O85" s="21">
        <v>13</v>
      </c>
      <c r="P85" s="21">
        <v>6</v>
      </c>
      <c r="Q85" s="8">
        <v>4</v>
      </c>
    </row>
    <row r="86" customHeight="1" spans="3:17">
      <c r="C86" s="17">
        <v>2</v>
      </c>
      <c r="D86" s="12" t="s">
        <v>23</v>
      </c>
      <c r="E86" s="20">
        <v>5800</v>
      </c>
      <c r="F86" s="20">
        <v>2</v>
      </c>
      <c r="G86" s="8">
        <v>24</v>
      </c>
      <c r="H86" s="8">
        <v>0</v>
      </c>
      <c r="I86" s="8">
        <v>0</v>
      </c>
      <c r="J86" s="8">
        <v>2</v>
      </c>
      <c r="K86" s="8">
        <v>2</v>
      </c>
      <c r="L86" s="8">
        <v>1</v>
      </c>
      <c r="M86" s="8">
        <v>10</v>
      </c>
      <c r="N86" s="21" t="s">
        <v>28</v>
      </c>
      <c r="O86" s="21" t="s">
        <v>29</v>
      </c>
      <c r="P86" s="21">
        <v>7</v>
      </c>
      <c r="Q86" s="8">
        <v>4</v>
      </c>
    </row>
    <row r="87" customHeight="1" spans="3:17">
      <c r="C87" s="17">
        <v>3</v>
      </c>
      <c r="D87" s="12" t="s">
        <v>32</v>
      </c>
      <c r="E87" s="20">
        <v>4200</v>
      </c>
      <c r="F87" s="20">
        <v>3</v>
      </c>
      <c r="G87" s="8">
        <v>11</v>
      </c>
      <c r="H87" s="8">
        <v>0</v>
      </c>
      <c r="I87" s="8">
        <v>1</v>
      </c>
      <c r="J87" s="8">
        <v>1</v>
      </c>
      <c r="K87" s="8">
        <v>3</v>
      </c>
      <c r="L87" s="8">
        <v>1</v>
      </c>
      <c r="M87" s="8">
        <v>4</v>
      </c>
      <c r="N87" s="21">
        <v>41</v>
      </c>
      <c r="O87" s="21">
        <v>13</v>
      </c>
      <c r="P87" s="21">
        <v>6</v>
      </c>
      <c r="Q87" s="8">
        <v>4</v>
      </c>
    </row>
    <row r="88" customHeight="1" spans="3:17">
      <c r="C88" s="17">
        <v>4</v>
      </c>
      <c r="D88" s="12" t="s">
        <v>37</v>
      </c>
      <c r="E88" s="20">
        <v>7900</v>
      </c>
      <c r="F88" s="20">
        <v>1</v>
      </c>
      <c r="G88" s="8">
        <v>8</v>
      </c>
      <c r="H88" s="8">
        <v>1</v>
      </c>
      <c r="I88" s="8">
        <v>0</v>
      </c>
      <c r="J88" s="8">
        <v>1</v>
      </c>
      <c r="K88" s="8">
        <v>1</v>
      </c>
      <c r="L88" s="8">
        <v>1</v>
      </c>
      <c r="M88" s="8">
        <v>1</v>
      </c>
      <c r="N88" s="21">
        <v>43</v>
      </c>
      <c r="O88" s="21" t="s">
        <v>40</v>
      </c>
      <c r="P88" s="21">
        <v>9</v>
      </c>
      <c r="Q88" s="8">
        <v>4</v>
      </c>
    </row>
    <row r="89" customHeight="1" spans="3:17">
      <c r="C89" s="17">
        <v>5</v>
      </c>
      <c r="D89" s="12" t="s">
        <v>42</v>
      </c>
      <c r="E89" s="20">
        <v>2800</v>
      </c>
      <c r="F89" s="20">
        <v>5</v>
      </c>
      <c r="G89" s="8">
        <v>5</v>
      </c>
      <c r="H89" s="8">
        <v>0</v>
      </c>
      <c r="I89" s="8">
        <v>1</v>
      </c>
      <c r="J89" s="8">
        <v>1</v>
      </c>
      <c r="K89" s="8">
        <v>3</v>
      </c>
      <c r="L89" s="8">
        <v>2</v>
      </c>
      <c r="M89" s="8">
        <v>1</v>
      </c>
      <c r="N89" s="21">
        <v>31</v>
      </c>
      <c r="O89" s="22">
        <v>45082</v>
      </c>
      <c r="P89" s="21">
        <v>6</v>
      </c>
      <c r="Q89" s="8">
        <v>4</v>
      </c>
    </row>
    <row r="90" customHeight="1" spans="3:17">
      <c r="C90" s="17">
        <v>6</v>
      </c>
      <c r="D90" s="12" t="s">
        <v>47</v>
      </c>
      <c r="E90" s="20">
        <v>5500</v>
      </c>
      <c r="F90" s="20">
        <v>1</v>
      </c>
      <c r="G90" s="8">
        <v>1</v>
      </c>
      <c r="H90" s="8">
        <v>1</v>
      </c>
      <c r="I90" s="8">
        <v>0</v>
      </c>
      <c r="J90" s="8">
        <v>1</v>
      </c>
      <c r="K90" s="8">
        <v>3</v>
      </c>
      <c r="L90" s="8">
        <v>3</v>
      </c>
      <c r="M90" s="8">
        <v>1</v>
      </c>
      <c r="N90" s="21" t="s">
        <v>51</v>
      </c>
      <c r="O90" s="23">
        <v>45171</v>
      </c>
      <c r="P90" s="21">
        <v>6</v>
      </c>
      <c r="Q90" s="8">
        <v>4</v>
      </c>
    </row>
    <row r="91" customHeight="1" spans="3:17">
      <c r="C91" s="17">
        <v>19</v>
      </c>
      <c r="D91" s="12" t="s">
        <v>102</v>
      </c>
      <c r="E91" s="20">
        <v>3500</v>
      </c>
      <c r="F91" s="20">
        <v>1</v>
      </c>
      <c r="G91" s="8">
        <v>10</v>
      </c>
      <c r="H91" s="8">
        <v>0</v>
      </c>
      <c r="I91" s="8">
        <v>1</v>
      </c>
      <c r="J91" s="8">
        <v>1</v>
      </c>
      <c r="K91" s="8">
        <v>3</v>
      </c>
      <c r="L91" s="8">
        <v>1</v>
      </c>
      <c r="M91" s="8">
        <v>7</v>
      </c>
      <c r="N91" s="21">
        <v>41</v>
      </c>
      <c r="O91" s="21" t="s">
        <v>131</v>
      </c>
      <c r="P91" s="21">
        <v>9</v>
      </c>
      <c r="Q91" s="8">
        <v>4</v>
      </c>
    </row>
    <row r="92" customHeight="1" spans="3:17">
      <c r="C92" s="17">
        <v>7</v>
      </c>
      <c r="D92" s="12" t="s">
        <v>53</v>
      </c>
      <c r="E92" s="20">
        <v>650</v>
      </c>
      <c r="F92" s="20">
        <v>2</v>
      </c>
      <c r="G92" s="8">
        <v>7</v>
      </c>
      <c r="H92" s="8">
        <v>1</v>
      </c>
      <c r="I92" s="8">
        <v>0</v>
      </c>
      <c r="J92" s="8">
        <v>1</v>
      </c>
      <c r="K92" s="8">
        <v>9</v>
      </c>
      <c r="L92" s="8">
        <v>1</v>
      </c>
      <c r="M92" s="8">
        <v>7</v>
      </c>
      <c r="N92" s="21" t="s">
        <v>178</v>
      </c>
      <c r="O92" s="21" t="s">
        <v>174</v>
      </c>
      <c r="P92" s="21">
        <v>9</v>
      </c>
      <c r="Q92" s="8">
        <v>1</v>
      </c>
    </row>
    <row r="93" customHeight="1" spans="3:17">
      <c r="C93" s="17">
        <v>8</v>
      </c>
      <c r="D93" s="12" t="s">
        <v>58</v>
      </c>
      <c r="E93" s="20">
        <v>995</v>
      </c>
      <c r="F93" s="20">
        <v>1</v>
      </c>
      <c r="G93" s="8">
        <v>26</v>
      </c>
      <c r="H93" s="8">
        <v>0</v>
      </c>
      <c r="I93" s="8">
        <v>1</v>
      </c>
      <c r="J93" s="8">
        <v>2</v>
      </c>
      <c r="K93" s="8">
        <v>10</v>
      </c>
      <c r="L93" s="8">
        <v>4</v>
      </c>
      <c r="M93" s="8">
        <v>7</v>
      </c>
      <c r="N93" s="21" t="s">
        <v>180</v>
      </c>
      <c r="O93" s="21">
        <v>15</v>
      </c>
      <c r="P93" s="21">
        <v>10</v>
      </c>
      <c r="Q93" s="8">
        <v>4</v>
      </c>
    </row>
    <row r="94" customHeight="1" spans="3:17">
      <c r="C94" s="17">
        <v>10</v>
      </c>
      <c r="D94" s="12" t="s">
        <v>181</v>
      </c>
      <c r="E94" s="20">
        <v>545</v>
      </c>
      <c r="F94" s="20">
        <v>1</v>
      </c>
      <c r="G94" s="8">
        <v>2</v>
      </c>
      <c r="H94" s="8">
        <v>1</v>
      </c>
      <c r="I94" s="8">
        <v>0</v>
      </c>
      <c r="J94" s="8">
        <v>1</v>
      </c>
      <c r="K94" s="8">
        <v>3</v>
      </c>
      <c r="L94" s="8">
        <v>1</v>
      </c>
      <c r="M94" s="8">
        <v>4</v>
      </c>
      <c r="N94" s="21">
        <v>38</v>
      </c>
      <c r="O94" s="21" t="s">
        <v>182</v>
      </c>
      <c r="P94" s="21">
        <v>6</v>
      </c>
      <c r="Q94" s="8">
        <v>4</v>
      </c>
    </row>
    <row r="95" customHeight="1" spans="3:17">
      <c r="C95" s="17">
        <v>33</v>
      </c>
      <c r="D95" s="12" t="s">
        <v>184</v>
      </c>
      <c r="E95" s="20">
        <v>650</v>
      </c>
      <c r="F95" s="20">
        <v>1</v>
      </c>
      <c r="G95" s="8">
        <v>25</v>
      </c>
      <c r="H95" s="8">
        <v>0</v>
      </c>
      <c r="I95" s="8">
        <v>0</v>
      </c>
      <c r="J95" s="8">
        <v>1</v>
      </c>
      <c r="K95" s="8">
        <v>1</v>
      </c>
      <c r="L95" s="8">
        <v>2</v>
      </c>
      <c r="M95" s="8">
        <v>8</v>
      </c>
      <c r="N95" s="21" t="s">
        <v>180</v>
      </c>
      <c r="O95" s="21" t="s">
        <v>185</v>
      </c>
      <c r="P95" s="21">
        <v>11</v>
      </c>
      <c r="Q95" s="8">
        <v>3</v>
      </c>
    </row>
    <row r="96" customHeight="1" spans="3:17">
      <c r="C96" s="17">
        <v>2</v>
      </c>
      <c r="D96" s="12" t="s">
        <v>91</v>
      </c>
      <c r="E96" s="20">
        <v>5500</v>
      </c>
      <c r="F96" s="20">
        <v>1</v>
      </c>
      <c r="G96" s="8">
        <v>26</v>
      </c>
      <c r="H96" s="8">
        <v>1</v>
      </c>
      <c r="I96" s="8">
        <v>1</v>
      </c>
      <c r="J96" s="8">
        <v>1</v>
      </c>
      <c r="K96" s="8">
        <v>1</v>
      </c>
      <c r="L96" s="8">
        <v>3</v>
      </c>
      <c r="M96" s="8">
        <v>2</v>
      </c>
      <c r="N96" s="21">
        <v>42</v>
      </c>
      <c r="O96" s="21" t="s">
        <v>120</v>
      </c>
      <c r="P96" s="21">
        <v>6</v>
      </c>
      <c r="Q96" s="8">
        <v>2</v>
      </c>
    </row>
    <row r="97" customHeight="1" spans="3:17">
      <c r="C97" s="17">
        <v>4</v>
      </c>
      <c r="D97" s="12" t="s">
        <v>186</v>
      </c>
      <c r="E97" s="20">
        <v>4800</v>
      </c>
      <c r="F97" s="20">
        <v>1</v>
      </c>
      <c r="G97" s="8">
        <v>10</v>
      </c>
      <c r="H97" s="8">
        <v>1</v>
      </c>
      <c r="I97" s="8">
        <v>1</v>
      </c>
      <c r="J97" s="8">
        <v>1</v>
      </c>
      <c r="K97" s="8">
        <v>2</v>
      </c>
      <c r="L97" s="8">
        <v>1</v>
      </c>
      <c r="M97" s="8">
        <v>7</v>
      </c>
      <c r="N97" s="21">
        <v>42</v>
      </c>
      <c r="O97" s="21" t="s">
        <v>187</v>
      </c>
      <c r="P97" s="21">
        <v>9</v>
      </c>
      <c r="Q97" s="8">
        <v>4</v>
      </c>
    </row>
    <row r="98" customHeight="1" spans="3:17">
      <c r="C98" s="17">
        <v>6</v>
      </c>
      <c r="D98" s="12" t="s">
        <v>188</v>
      </c>
      <c r="E98" s="20">
        <v>6500</v>
      </c>
      <c r="F98" s="20">
        <v>5</v>
      </c>
      <c r="G98" s="8">
        <v>4</v>
      </c>
      <c r="H98" s="8">
        <v>1</v>
      </c>
      <c r="I98" s="8">
        <v>1</v>
      </c>
      <c r="J98" s="8">
        <v>1</v>
      </c>
      <c r="K98" s="8">
        <v>3</v>
      </c>
      <c r="L98" s="8">
        <v>1</v>
      </c>
      <c r="M98" s="8">
        <v>2</v>
      </c>
      <c r="N98" s="21">
        <v>40</v>
      </c>
      <c r="O98" s="23">
        <v>45146</v>
      </c>
      <c r="P98" s="21">
        <v>6</v>
      </c>
      <c r="Q98" s="8">
        <v>4</v>
      </c>
    </row>
    <row r="99" customHeight="1" spans="3:17">
      <c r="C99" s="17">
        <v>5</v>
      </c>
      <c r="D99" s="12" t="s">
        <v>189</v>
      </c>
      <c r="E99" s="20">
        <v>7500</v>
      </c>
      <c r="F99" s="20">
        <v>5</v>
      </c>
      <c r="G99" s="8">
        <v>17</v>
      </c>
      <c r="H99" s="8">
        <v>1</v>
      </c>
      <c r="I99" s="8">
        <v>0</v>
      </c>
      <c r="J99" s="8">
        <v>1</v>
      </c>
      <c r="K99" s="8">
        <v>1</v>
      </c>
      <c r="L99" s="8">
        <v>1</v>
      </c>
      <c r="M99" s="8">
        <v>4</v>
      </c>
      <c r="N99" s="21" t="s">
        <v>190</v>
      </c>
      <c r="O99" s="22">
        <v>45177</v>
      </c>
      <c r="P99" s="21" t="e">
        <v>#N/A</v>
      </c>
      <c r="Q99" s="8">
        <v>4</v>
      </c>
    </row>
    <row r="100" customHeight="1" spans="3:17">
      <c r="C100" s="17">
        <v>23</v>
      </c>
      <c r="D100" s="12" t="s">
        <v>192</v>
      </c>
      <c r="E100" s="20">
        <v>4500</v>
      </c>
      <c r="F100" s="20">
        <v>5</v>
      </c>
      <c r="G100" s="8">
        <v>28</v>
      </c>
      <c r="H100" s="8">
        <v>1</v>
      </c>
      <c r="I100" s="8">
        <v>0</v>
      </c>
      <c r="J100" s="8">
        <v>1</v>
      </c>
      <c r="K100" s="8">
        <v>3</v>
      </c>
      <c r="L100" s="8">
        <v>1</v>
      </c>
      <c r="M100" s="8">
        <v>2</v>
      </c>
      <c r="N100" s="21" t="s">
        <v>157</v>
      </c>
      <c r="O100" s="23">
        <v>45184</v>
      </c>
      <c r="P100" s="21">
        <v>6</v>
      </c>
      <c r="Q100" s="8">
        <v>4</v>
      </c>
    </row>
    <row r="101" customHeight="1" spans="3:17">
      <c r="C101" s="17">
        <v>18</v>
      </c>
      <c r="D101" s="12" t="s">
        <v>193</v>
      </c>
      <c r="E101" s="20">
        <v>5800</v>
      </c>
      <c r="F101" s="20">
        <v>1</v>
      </c>
      <c r="G101" s="8">
        <v>1</v>
      </c>
      <c r="H101" s="8">
        <v>1</v>
      </c>
      <c r="I101" s="8">
        <v>0</v>
      </c>
      <c r="J101" s="8">
        <v>1</v>
      </c>
      <c r="K101" s="8">
        <v>3</v>
      </c>
      <c r="L101" s="8">
        <v>3</v>
      </c>
      <c r="M101" s="8">
        <v>4</v>
      </c>
      <c r="N101" s="21">
        <v>44</v>
      </c>
      <c r="O101" s="23">
        <v>45204</v>
      </c>
      <c r="P101" s="21">
        <v>11</v>
      </c>
      <c r="Q101" s="8">
        <v>4</v>
      </c>
    </row>
    <row r="102" customHeight="1" spans="3:17">
      <c r="C102" s="17">
        <v>16</v>
      </c>
      <c r="D102" s="12" t="s">
        <v>84</v>
      </c>
      <c r="E102" s="20">
        <v>21000</v>
      </c>
      <c r="F102" s="20">
        <v>5</v>
      </c>
      <c r="G102" s="8">
        <v>2</v>
      </c>
      <c r="H102" s="8">
        <v>1</v>
      </c>
      <c r="I102" s="8">
        <v>0</v>
      </c>
      <c r="J102" s="8">
        <v>1</v>
      </c>
      <c r="K102" s="8">
        <v>1</v>
      </c>
      <c r="L102" s="8">
        <v>1</v>
      </c>
      <c r="M102" s="8">
        <v>2</v>
      </c>
      <c r="N102" s="21">
        <v>41</v>
      </c>
      <c r="O102" s="23">
        <v>45203</v>
      </c>
      <c r="P102" s="21">
        <v>6</v>
      </c>
      <c r="Q102" s="8">
        <v>4</v>
      </c>
    </row>
    <row r="103" customHeight="1" spans="3:17">
      <c r="C103" s="17">
        <v>20</v>
      </c>
      <c r="D103" s="12" t="s">
        <v>106</v>
      </c>
      <c r="E103" s="20">
        <v>3800</v>
      </c>
      <c r="F103" s="20">
        <v>1</v>
      </c>
      <c r="G103" s="8">
        <v>30</v>
      </c>
      <c r="H103" s="8">
        <v>0</v>
      </c>
      <c r="I103" s="8">
        <v>1</v>
      </c>
      <c r="J103" s="8">
        <v>1</v>
      </c>
      <c r="K103" s="8">
        <v>3</v>
      </c>
      <c r="L103" s="8">
        <v>1</v>
      </c>
      <c r="M103" s="8">
        <v>3</v>
      </c>
      <c r="N103" s="21">
        <v>41</v>
      </c>
      <c r="O103" s="21" t="s">
        <v>194</v>
      </c>
      <c r="P103" s="21">
        <v>6</v>
      </c>
      <c r="Q103" s="8">
        <v>4</v>
      </c>
    </row>
    <row r="104" customHeight="1" spans="3:17">
      <c r="C104" s="17">
        <v>19</v>
      </c>
      <c r="D104" s="12" t="s">
        <v>102</v>
      </c>
      <c r="E104" s="20">
        <v>3900</v>
      </c>
      <c r="F104" s="20">
        <v>1</v>
      </c>
      <c r="G104" s="8">
        <v>8</v>
      </c>
      <c r="H104" s="8">
        <v>0</v>
      </c>
      <c r="I104" s="8">
        <v>1</v>
      </c>
      <c r="J104" s="8">
        <v>1</v>
      </c>
      <c r="K104" s="8">
        <v>3</v>
      </c>
      <c r="L104" s="8">
        <v>1</v>
      </c>
      <c r="M104" s="8">
        <v>7</v>
      </c>
      <c r="N104" s="21">
        <v>41</v>
      </c>
      <c r="O104" s="23">
        <v>45267</v>
      </c>
      <c r="P104" s="21">
        <v>9</v>
      </c>
      <c r="Q104" s="8">
        <v>4</v>
      </c>
    </row>
    <row r="105" customHeight="1" spans="3:17">
      <c r="C105" s="17">
        <v>11</v>
      </c>
      <c r="D105" s="12" t="s">
        <v>195</v>
      </c>
      <c r="E105" s="20">
        <v>1500</v>
      </c>
      <c r="F105" s="20">
        <v>1</v>
      </c>
      <c r="G105" s="8">
        <v>22</v>
      </c>
      <c r="H105" s="8">
        <v>1</v>
      </c>
      <c r="I105" s="8">
        <v>1</v>
      </c>
      <c r="J105" s="8">
        <v>1</v>
      </c>
      <c r="K105" s="8">
        <v>1</v>
      </c>
      <c r="L105" s="8">
        <v>2</v>
      </c>
      <c r="M105" s="8">
        <v>2</v>
      </c>
      <c r="N105" s="21">
        <v>41</v>
      </c>
      <c r="O105" s="23">
        <v>45261</v>
      </c>
      <c r="P105" s="21">
        <v>6</v>
      </c>
      <c r="Q105" s="8">
        <v>4</v>
      </c>
    </row>
    <row r="106" customHeight="1" spans="3:17">
      <c r="C106" s="17">
        <v>14</v>
      </c>
      <c r="D106" s="12" t="s">
        <v>196</v>
      </c>
      <c r="E106" s="20">
        <v>2500</v>
      </c>
      <c r="F106" s="20">
        <v>1</v>
      </c>
      <c r="G106" s="8">
        <v>3</v>
      </c>
      <c r="H106" s="8">
        <v>0</v>
      </c>
      <c r="I106" s="8">
        <v>0</v>
      </c>
      <c r="J106" s="8">
        <v>1</v>
      </c>
      <c r="K106" s="8">
        <v>2</v>
      </c>
      <c r="L106" s="8">
        <v>1</v>
      </c>
      <c r="M106" s="8">
        <v>11</v>
      </c>
      <c r="N106" s="21">
        <v>44</v>
      </c>
      <c r="O106" s="21" t="s">
        <v>120</v>
      </c>
      <c r="P106" s="21">
        <v>9</v>
      </c>
      <c r="Q106" s="8">
        <v>4</v>
      </c>
    </row>
    <row r="107" customHeight="1" spans="3:17">
      <c r="C107" s="17">
        <v>32</v>
      </c>
      <c r="D107" s="12" t="s">
        <v>155</v>
      </c>
      <c r="E107" s="20">
        <v>38000</v>
      </c>
      <c r="F107" s="20">
        <v>2</v>
      </c>
      <c r="G107" s="8">
        <v>30</v>
      </c>
      <c r="H107" s="8">
        <v>0</v>
      </c>
      <c r="I107" s="8">
        <v>0</v>
      </c>
      <c r="J107" s="8">
        <v>1</v>
      </c>
      <c r="K107" s="8">
        <v>1</v>
      </c>
      <c r="L107" s="8">
        <v>1</v>
      </c>
      <c r="M107" s="8">
        <v>5</v>
      </c>
      <c r="N107" s="21" t="s">
        <v>161</v>
      </c>
      <c r="O107" s="23">
        <v>45141</v>
      </c>
      <c r="P107" s="21">
        <v>6</v>
      </c>
      <c r="Q107" s="8">
        <v>4</v>
      </c>
    </row>
    <row r="108" customHeight="1" spans="3:17">
      <c r="C108" s="17">
        <v>16</v>
      </c>
      <c r="D108" s="12" t="s">
        <v>84</v>
      </c>
      <c r="E108" s="20">
        <v>55000</v>
      </c>
      <c r="F108" s="20">
        <v>2</v>
      </c>
      <c r="G108" s="8">
        <v>26</v>
      </c>
      <c r="H108" s="8">
        <v>1</v>
      </c>
      <c r="I108" s="8">
        <v>0</v>
      </c>
      <c r="J108" s="8">
        <v>6</v>
      </c>
      <c r="K108" s="8">
        <v>11</v>
      </c>
      <c r="L108" s="8">
        <v>1</v>
      </c>
      <c r="M108" s="8">
        <v>2</v>
      </c>
      <c r="N108" s="21">
        <v>41</v>
      </c>
      <c r="O108" s="23">
        <v>45177</v>
      </c>
      <c r="P108" s="21">
        <v>6</v>
      </c>
      <c r="Q108" s="8">
        <v>4</v>
      </c>
    </row>
    <row r="109" customHeight="1" spans="3:17">
      <c r="C109" s="17">
        <v>17</v>
      </c>
      <c r="D109" s="12" t="s">
        <v>88</v>
      </c>
      <c r="E109" s="20">
        <v>21000</v>
      </c>
      <c r="F109" s="20">
        <v>2</v>
      </c>
      <c r="G109" s="8">
        <v>3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8">
        <v>6</v>
      </c>
      <c r="N109" s="21">
        <v>41</v>
      </c>
      <c r="O109" s="21">
        <v>11</v>
      </c>
      <c r="P109" s="21">
        <v>9</v>
      </c>
      <c r="Q109" s="8">
        <v>4</v>
      </c>
    </row>
    <row r="110" customHeight="1" spans="3:17">
      <c r="C110" s="17">
        <v>34</v>
      </c>
      <c r="D110" s="12" t="s">
        <v>200</v>
      </c>
      <c r="E110" s="20">
        <v>23000</v>
      </c>
      <c r="F110" s="20">
        <v>5</v>
      </c>
      <c r="G110" s="8">
        <v>6</v>
      </c>
      <c r="H110" s="8">
        <v>1</v>
      </c>
      <c r="I110" s="8">
        <v>0</v>
      </c>
      <c r="J110" s="8">
        <v>7</v>
      </c>
      <c r="K110" s="8">
        <v>3</v>
      </c>
      <c r="L110" s="8">
        <v>3</v>
      </c>
      <c r="M110" s="8">
        <v>1</v>
      </c>
      <c r="N110" s="21" t="s">
        <v>69</v>
      </c>
      <c r="O110" s="23">
        <v>45115</v>
      </c>
      <c r="P110" s="21">
        <v>4</v>
      </c>
      <c r="Q110" s="8">
        <v>4</v>
      </c>
    </row>
    <row r="111" customHeight="1" spans="3:17">
      <c r="C111" s="17">
        <v>15</v>
      </c>
      <c r="D111" s="12" t="s">
        <v>79</v>
      </c>
      <c r="E111" s="20">
        <v>23000</v>
      </c>
      <c r="F111" s="20">
        <v>5</v>
      </c>
      <c r="G111" s="8">
        <v>5</v>
      </c>
      <c r="H111" s="8">
        <v>1</v>
      </c>
      <c r="I111" s="8">
        <v>0</v>
      </c>
      <c r="J111" s="8">
        <v>6</v>
      </c>
      <c r="K111" s="8">
        <v>3</v>
      </c>
      <c r="L111" s="8">
        <v>3</v>
      </c>
      <c r="M111" s="8">
        <v>1</v>
      </c>
      <c r="N111" s="21" t="s">
        <v>69</v>
      </c>
      <c r="O111" s="23">
        <v>45163</v>
      </c>
      <c r="P111" s="21">
        <v>6</v>
      </c>
      <c r="Q111" s="8">
        <v>4</v>
      </c>
    </row>
    <row r="112" customHeight="1" spans="3:17">
      <c r="C112" s="17">
        <v>20</v>
      </c>
      <c r="D112" s="12" t="s">
        <v>122</v>
      </c>
      <c r="E112" s="20">
        <v>8500</v>
      </c>
      <c r="F112" s="20">
        <v>2</v>
      </c>
      <c r="G112" s="8">
        <v>12</v>
      </c>
      <c r="H112" s="8">
        <v>0</v>
      </c>
      <c r="I112" s="8">
        <v>0</v>
      </c>
      <c r="J112" s="8">
        <v>1</v>
      </c>
      <c r="K112" s="8">
        <v>3</v>
      </c>
      <c r="L112" s="8">
        <v>1</v>
      </c>
      <c r="M112" s="8">
        <v>1</v>
      </c>
      <c r="N112" s="21">
        <v>41</v>
      </c>
      <c r="O112" s="23">
        <v>45263</v>
      </c>
      <c r="P112" s="21">
        <v>9</v>
      </c>
      <c r="Q112" s="8">
        <v>4</v>
      </c>
    </row>
    <row r="113" customHeight="1" spans="3:17">
      <c r="C113" s="17">
        <v>22</v>
      </c>
      <c r="D113" s="12" t="s">
        <v>126</v>
      </c>
      <c r="E113" s="20">
        <v>14000</v>
      </c>
      <c r="F113" s="20">
        <v>1</v>
      </c>
      <c r="G113" s="8">
        <v>28</v>
      </c>
      <c r="H113" s="8">
        <v>1</v>
      </c>
      <c r="I113" s="8">
        <v>0</v>
      </c>
      <c r="J113" s="8">
        <v>1</v>
      </c>
      <c r="K113" s="8">
        <v>8</v>
      </c>
      <c r="L113" s="8">
        <v>1</v>
      </c>
      <c r="M113" s="8">
        <v>8</v>
      </c>
      <c r="N113" s="21">
        <v>45</v>
      </c>
      <c r="O113" s="21" t="s">
        <v>139</v>
      </c>
      <c r="P113" s="21">
        <v>10</v>
      </c>
      <c r="Q113" s="8">
        <v>4</v>
      </c>
    </row>
    <row r="114" customHeight="1" spans="3:17">
      <c r="C114" s="17">
        <v>31</v>
      </c>
      <c r="D114" s="12" t="s">
        <v>202</v>
      </c>
      <c r="E114" s="20">
        <v>16000</v>
      </c>
      <c r="F114" s="20">
        <v>2</v>
      </c>
      <c r="G114" s="8">
        <v>27</v>
      </c>
      <c r="H114" s="8">
        <v>0</v>
      </c>
      <c r="I114" s="8">
        <v>0</v>
      </c>
      <c r="J114" s="8">
        <v>2</v>
      </c>
      <c r="K114" s="8">
        <v>2</v>
      </c>
      <c r="L114" s="8">
        <v>1</v>
      </c>
      <c r="M114" s="8">
        <v>4</v>
      </c>
      <c r="N114" s="21">
        <v>44</v>
      </c>
      <c r="O114" s="21" t="s">
        <v>93</v>
      </c>
      <c r="P114" s="21">
        <v>11</v>
      </c>
      <c r="Q114" s="8">
        <v>4</v>
      </c>
    </row>
    <row r="115" customHeight="1" spans="3:17">
      <c r="C115" s="17">
        <v>18</v>
      </c>
      <c r="D115" s="12" t="s">
        <v>163</v>
      </c>
      <c r="E115" s="20">
        <v>8500</v>
      </c>
      <c r="F115" s="20">
        <v>1</v>
      </c>
      <c r="G115" s="8">
        <v>22</v>
      </c>
      <c r="H115" s="8">
        <v>0</v>
      </c>
      <c r="I115" s="8">
        <v>1</v>
      </c>
      <c r="J115" s="8">
        <v>1</v>
      </c>
      <c r="K115" s="8">
        <v>3</v>
      </c>
      <c r="L115" s="8">
        <v>1</v>
      </c>
      <c r="M115" s="8">
        <v>8</v>
      </c>
      <c r="N115" s="21">
        <v>44</v>
      </c>
      <c r="O115" s="21" t="s">
        <v>170</v>
      </c>
      <c r="P115" s="21">
        <v>11</v>
      </c>
      <c r="Q115" s="8">
        <v>4</v>
      </c>
    </row>
    <row r="116" customHeight="1" spans="3:17">
      <c r="C116" s="17">
        <v>23</v>
      </c>
      <c r="D116" s="12" t="s">
        <v>130</v>
      </c>
      <c r="E116" s="20">
        <v>6000</v>
      </c>
      <c r="F116" s="20">
        <v>5</v>
      </c>
      <c r="G116" s="8">
        <v>8</v>
      </c>
      <c r="H116" s="8">
        <v>0</v>
      </c>
      <c r="I116" s="8">
        <v>1</v>
      </c>
      <c r="J116" s="8">
        <v>1</v>
      </c>
      <c r="K116" s="8">
        <v>3</v>
      </c>
      <c r="L116" s="8">
        <v>1</v>
      </c>
      <c r="M116" s="8">
        <v>4</v>
      </c>
      <c r="N116" s="21">
        <v>42</v>
      </c>
      <c r="O116" s="21" t="s">
        <v>131</v>
      </c>
      <c r="P116" s="21">
        <v>6</v>
      </c>
      <c r="Q116" s="8">
        <v>4</v>
      </c>
    </row>
    <row r="117" customHeight="1" spans="3:17">
      <c r="C117" s="17">
        <v>24</v>
      </c>
      <c r="D117" s="12" t="s">
        <v>203</v>
      </c>
      <c r="E117" s="20">
        <v>16500</v>
      </c>
      <c r="F117" s="20">
        <v>5</v>
      </c>
      <c r="G117" s="8">
        <v>22</v>
      </c>
      <c r="H117" s="8">
        <v>0</v>
      </c>
      <c r="I117" s="8">
        <v>1</v>
      </c>
      <c r="J117" s="8">
        <v>7</v>
      </c>
      <c r="K117" s="8">
        <v>3</v>
      </c>
      <c r="L117" s="8">
        <v>3</v>
      </c>
      <c r="M117" s="8">
        <v>1</v>
      </c>
      <c r="N117" s="21">
        <v>38</v>
      </c>
      <c r="O117" s="23">
        <v>45078</v>
      </c>
      <c r="P117" s="21">
        <v>6</v>
      </c>
      <c r="Q117" s="8">
        <v>4</v>
      </c>
    </row>
    <row r="118" customHeight="1" spans="3:17">
      <c r="C118" s="17">
        <v>7</v>
      </c>
      <c r="D118" s="12" t="s">
        <v>53</v>
      </c>
      <c r="E118" s="20">
        <v>1200</v>
      </c>
      <c r="F118" s="20">
        <v>2</v>
      </c>
      <c r="G118" s="8">
        <v>17</v>
      </c>
      <c r="H118" s="8">
        <v>1</v>
      </c>
      <c r="I118" s="8">
        <v>0</v>
      </c>
      <c r="J118" s="8">
        <v>1</v>
      </c>
      <c r="K118" s="8">
        <v>9</v>
      </c>
      <c r="L118" s="8">
        <v>1</v>
      </c>
      <c r="M118" s="8">
        <v>7</v>
      </c>
      <c r="N118" s="21" t="s">
        <v>56</v>
      </c>
      <c r="O118" s="23">
        <v>45267</v>
      </c>
      <c r="P118" s="21">
        <v>6</v>
      </c>
      <c r="Q118" s="8">
        <v>4</v>
      </c>
    </row>
    <row r="119" customHeight="1" spans="3:17">
      <c r="C119" s="17">
        <v>18</v>
      </c>
      <c r="D119" s="12" t="s">
        <v>204</v>
      </c>
      <c r="E119" s="20">
        <v>6500</v>
      </c>
      <c r="F119" s="20">
        <v>1</v>
      </c>
      <c r="G119" s="8">
        <v>25</v>
      </c>
      <c r="H119" s="8">
        <v>1</v>
      </c>
      <c r="I119" s="8">
        <v>1</v>
      </c>
      <c r="J119" s="8">
        <v>1</v>
      </c>
      <c r="K119" s="8">
        <v>3</v>
      </c>
      <c r="L119" s="8">
        <v>1</v>
      </c>
      <c r="M119" s="8">
        <v>1</v>
      </c>
      <c r="N119" s="21">
        <v>38</v>
      </c>
      <c r="O119" s="23">
        <v>45232</v>
      </c>
      <c r="P119" s="21">
        <v>6</v>
      </c>
      <c r="Q119" s="8">
        <v>4</v>
      </c>
    </row>
    <row r="120" customHeight="1" spans="3:17">
      <c r="C120" s="17">
        <v>20</v>
      </c>
      <c r="D120" s="12" t="s">
        <v>122</v>
      </c>
      <c r="E120" s="20">
        <v>9800</v>
      </c>
      <c r="F120" s="20">
        <v>2</v>
      </c>
      <c r="G120" s="8">
        <v>9</v>
      </c>
      <c r="H120" s="8">
        <v>0</v>
      </c>
      <c r="I120" s="8">
        <v>0</v>
      </c>
      <c r="J120" s="8">
        <v>1</v>
      </c>
      <c r="K120" s="8">
        <v>3</v>
      </c>
      <c r="L120" s="8">
        <v>1</v>
      </c>
      <c r="M120" s="8">
        <v>1</v>
      </c>
      <c r="N120" s="21">
        <v>41</v>
      </c>
      <c r="O120" s="23">
        <v>45263</v>
      </c>
      <c r="P120" s="21">
        <v>9</v>
      </c>
      <c r="Q120" s="8">
        <v>4</v>
      </c>
    </row>
    <row r="121" customHeight="1" spans="3:17">
      <c r="C121" s="17">
        <v>22</v>
      </c>
      <c r="D121" s="12" t="s">
        <v>126</v>
      </c>
      <c r="E121" s="20">
        <v>16800</v>
      </c>
      <c r="F121" s="20">
        <v>1</v>
      </c>
      <c r="G121" s="8">
        <v>24</v>
      </c>
      <c r="H121" s="8">
        <v>1</v>
      </c>
      <c r="I121" s="8">
        <v>0</v>
      </c>
      <c r="J121" s="8">
        <v>2</v>
      </c>
      <c r="K121" s="8">
        <v>2</v>
      </c>
      <c r="L121" s="8">
        <v>1</v>
      </c>
      <c r="M121" s="8">
        <v>8</v>
      </c>
      <c r="N121" s="21">
        <v>45</v>
      </c>
      <c r="O121" s="21" t="s">
        <v>139</v>
      </c>
      <c r="P121" s="21">
        <v>10</v>
      </c>
      <c r="Q121" s="8">
        <v>4</v>
      </c>
    </row>
    <row r="122" customHeight="1" spans="3:17">
      <c r="C122" s="17">
        <v>16</v>
      </c>
      <c r="D122" s="12" t="s">
        <v>84</v>
      </c>
      <c r="E122" s="20">
        <v>19800</v>
      </c>
      <c r="F122" s="20">
        <v>1</v>
      </c>
      <c r="G122" s="8">
        <v>15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  <c r="M122" s="8">
        <v>2</v>
      </c>
      <c r="N122" s="21">
        <v>41</v>
      </c>
      <c r="O122" s="23">
        <v>45174</v>
      </c>
      <c r="P122" s="21">
        <v>6</v>
      </c>
      <c r="Q122" s="8">
        <v>4</v>
      </c>
    </row>
    <row r="123" customHeight="1" spans="3:17">
      <c r="C123" s="17">
        <v>32</v>
      </c>
      <c r="D123" s="12" t="s">
        <v>155</v>
      </c>
      <c r="E123" s="20">
        <v>47000</v>
      </c>
      <c r="F123" s="20">
        <v>2</v>
      </c>
      <c r="G123" s="8">
        <v>17</v>
      </c>
      <c r="H123" s="8">
        <v>0</v>
      </c>
      <c r="I123" s="8">
        <v>0</v>
      </c>
      <c r="J123" s="8">
        <v>1</v>
      </c>
      <c r="K123" s="8">
        <v>1</v>
      </c>
      <c r="L123" s="8">
        <v>1</v>
      </c>
      <c r="M123" s="8">
        <v>5</v>
      </c>
      <c r="N123" s="21" t="s">
        <v>161</v>
      </c>
      <c r="O123" s="23">
        <v>45141</v>
      </c>
      <c r="P123" s="21">
        <v>6</v>
      </c>
      <c r="Q123" s="8">
        <v>4</v>
      </c>
    </row>
    <row r="124" customHeight="1" spans="3:17">
      <c r="C124" s="17">
        <v>15</v>
      </c>
      <c r="D124" s="12" t="s">
        <v>79</v>
      </c>
      <c r="E124" s="20">
        <v>19000</v>
      </c>
      <c r="F124" s="20">
        <v>3</v>
      </c>
      <c r="G124" s="8">
        <v>27</v>
      </c>
      <c r="H124" s="8">
        <v>1</v>
      </c>
      <c r="I124" s="8">
        <v>0</v>
      </c>
      <c r="J124" s="8">
        <v>5</v>
      </c>
      <c r="K124" s="8">
        <v>3</v>
      </c>
      <c r="L124" s="8">
        <v>1</v>
      </c>
      <c r="M124" s="8">
        <v>1</v>
      </c>
      <c r="N124" s="21">
        <v>40</v>
      </c>
      <c r="O124" s="23">
        <v>45085</v>
      </c>
      <c r="P124" s="21">
        <v>6</v>
      </c>
      <c r="Q124" s="8">
        <v>4</v>
      </c>
    </row>
    <row r="125" customHeight="1" spans="3:17">
      <c r="C125" s="17">
        <v>17</v>
      </c>
      <c r="D125" s="12" t="s">
        <v>206</v>
      </c>
      <c r="E125" s="20">
        <v>18500</v>
      </c>
      <c r="F125" s="20">
        <v>5</v>
      </c>
      <c r="G125" s="8">
        <v>30</v>
      </c>
      <c r="H125" s="8">
        <v>1</v>
      </c>
      <c r="I125" s="8">
        <v>1</v>
      </c>
      <c r="J125" s="8">
        <v>3</v>
      </c>
      <c r="K125" s="8">
        <v>3</v>
      </c>
      <c r="L125" s="8">
        <v>3</v>
      </c>
      <c r="M125" s="8">
        <v>1</v>
      </c>
      <c r="N125" s="21">
        <v>40</v>
      </c>
      <c r="O125" s="21" t="s">
        <v>207</v>
      </c>
      <c r="P125" s="21">
        <v>6</v>
      </c>
      <c r="Q125" s="8">
        <v>4</v>
      </c>
    </row>
    <row r="126" customHeight="1" spans="3:17">
      <c r="C126" s="17">
        <v>28</v>
      </c>
      <c r="D126" s="12" t="s">
        <v>145</v>
      </c>
      <c r="E126" s="20">
        <v>5800</v>
      </c>
      <c r="F126" s="20">
        <v>1</v>
      </c>
      <c r="G126" s="8">
        <v>7</v>
      </c>
      <c r="H126" s="8">
        <v>1</v>
      </c>
      <c r="I126" s="8">
        <v>1</v>
      </c>
      <c r="J126" s="8">
        <v>1</v>
      </c>
      <c r="K126" s="8">
        <v>3</v>
      </c>
      <c r="L126" s="8">
        <v>1</v>
      </c>
      <c r="M126" s="8">
        <v>2</v>
      </c>
      <c r="N126" s="21">
        <v>44</v>
      </c>
      <c r="O126" s="21" t="s">
        <v>208</v>
      </c>
      <c r="P126" s="21">
        <v>9</v>
      </c>
      <c r="Q126" s="8">
        <v>4</v>
      </c>
    </row>
    <row r="127" customHeight="1" spans="3:17">
      <c r="C127" s="17">
        <v>11</v>
      </c>
      <c r="D127" s="12" t="s">
        <v>209</v>
      </c>
      <c r="E127" s="20">
        <v>2200</v>
      </c>
      <c r="F127" s="20">
        <v>1</v>
      </c>
      <c r="G127" s="8">
        <v>2</v>
      </c>
      <c r="H127" s="8">
        <v>0</v>
      </c>
      <c r="I127" s="8">
        <v>1</v>
      </c>
      <c r="J127" s="8">
        <v>1</v>
      </c>
      <c r="K127" s="8">
        <v>1</v>
      </c>
      <c r="L127" s="8">
        <v>1</v>
      </c>
      <c r="M127" s="8">
        <v>8</v>
      </c>
      <c r="N127" s="21">
        <v>41</v>
      </c>
      <c r="O127" s="21" t="s">
        <v>210</v>
      </c>
      <c r="P127" s="21">
        <v>6</v>
      </c>
      <c r="Q127" s="8">
        <v>4</v>
      </c>
    </row>
    <row r="128" customHeight="1" spans="3:17">
      <c r="C128" s="17">
        <v>21</v>
      </c>
      <c r="D128" s="12">
        <v>1858</v>
      </c>
      <c r="E128" s="20">
        <v>3500</v>
      </c>
      <c r="F128" s="20">
        <v>1</v>
      </c>
      <c r="G128" s="8">
        <v>14</v>
      </c>
      <c r="H128" s="8">
        <v>1</v>
      </c>
      <c r="I128" s="8">
        <v>0</v>
      </c>
      <c r="J128" s="8">
        <v>1</v>
      </c>
      <c r="K128" s="8">
        <v>3</v>
      </c>
      <c r="L128" s="8">
        <v>3</v>
      </c>
      <c r="M128" s="8">
        <v>1</v>
      </c>
      <c r="N128" s="21">
        <v>44</v>
      </c>
      <c r="O128" s="23">
        <v>45263</v>
      </c>
      <c r="P128" s="21">
        <v>9</v>
      </c>
      <c r="Q128" s="8">
        <v>4</v>
      </c>
    </row>
    <row r="129" customHeight="1" spans="3:17">
      <c r="C129" s="17">
        <v>1</v>
      </c>
      <c r="D129" s="12" t="s">
        <v>104</v>
      </c>
      <c r="E129" s="20">
        <v>9500</v>
      </c>
      <c r="F129" s="20">
        <v>1</v>
      </c>
      <c r="G129" s="8">
        <v>7</v>
      </c>
      <c r="H129" s="8">
        <v>0</v>
      </c>
      <c r="I129" s="8">
        <v>1</v>
      </c>
      <c r="J129" s="8">
        <v>1</v>
      </c>
      <c r="K129" s="8">
        <v>1</v>
      </c>
      <c r="L129" s="8">
        <v>1</v>
      </c>
      <c r="M129" s="8">
        <v>4</v>
      </c>
      <c r="N129" s="21">
        <v>40</v>
      </c>
      <c r="O129" s="23">
        <v>45265</v>
      </c>
      <c r="P129" s="21">
        <v>6</v>
      </c>
      <c r="Q129" s="8">
        <v>4</v>
      </c>
    </row>
    <row r="130" customHeight="1" spans="3:17">
      <c r="C130" s="17">
        <v>2</v>
      </c>
      <c r="D130" s="12" t="s">
        <v>91</v>
      </c>
      <c r="E130" s="20">
        <v>4950</v>
      </c>
      <c r="F130" s="20">
        <v>1</v>
      </c>
      <c r="G130" s="8">
        <v>7</v>
      </c>
      <c r="H130" s="8">
        <v>0</v>
      </c>
      <c r="I130" s="8">
        <v>0</v>
      </c>
      <c r="J130" s="8">
        <v>1</v>
      </c>
      <c r="K130" s="8">
        <v>1</v>
      </c>
      <c r="L130" s="8">
        <v>1</v>
      </c>
      <c r="M130" s="8">
        <v>2</v>
      </c>
      <c r="N130" s="21">
        <v>42</v>
      </c>
      <c r="O130" s="21" t="s">
        <v>146</v>
      </c>
      <c r="P130" s="21">
        <v>6</v>
      </c>
      <c r="Q130" s="8">
        <v>2</v>
      </c>
    </row>
    <row r="131" customHeight="1" spans="3:17">
      <c r="C131" s="17">
        <v>32</v>
      </c>
      <c r="D131" s="12" t="s">
        <v>155</v>
      </c>
      <c r="E131" s="20">
        <v>38000</v>
      </c>
      <c r="F131" s="20">
        <v>2</v>
      </c>
      <c r="G131" s="8">
        <v>8</v>
      </c>
      <c r="H131" s="8">
        <v>0</v>
      </c>
      <c r="I131" s="8">
        <v>0</v>
      </c>
      <c r="J131" s="8">
        <v>1</v>
      </c>
      <c r="K131" s="8">
        <v>1</v>
      </c>
      <c r="L131" s="8">
        <v>1</v>
      </c>
      <c r="M131" s="8">
        <v>5</v>
      </c>
      <c r="N131" s="21" t="s">
        <v>161</v>
      </c>
      <c r="O131" s="23">
        <v>45141</v>
      </c>
      <c r="P131" s="21">
        <v>6</v>
      </c>
      <c r="Q131" s="8">
        <v>4</v>
      </c>
    </row>
    <row r="132" customHeight="1" spans="3:17">
      <c r="C132" s="17">
        <v>16</v>
      </c>
      <c r="D132" s="12" t="s">
        <v>84</v>
      </c>
      <c r="E132" s="20">
        <v>22000</v>
      </c>
      <c r="F132" s="20">
        <v>2</v>
      </c>
      <c r="G132" s="8">
        <v>7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2</v>
      </c>
      <c r="N132" s="21">
        <v>41</v>
      </c>
      <c r="O132" s="23">
        <v>45177</v>
      </c>
      <c r="P132" s="21">
        <v>6</v>
      </c>
      <c r="Q132" s="8">
        <v>4</v>
      </c>
    </row>
    <row r="133" customHeight="1" spans="3:17">
      <c r="C133" s="17">
        <v>20</v>
      </c>
      <c r="D133" s="12" t="s">
        <v>122</v>
      </c>
      <c r="E133" s="20">
        <v>7500</v>
      </c>
      <c r="F133" s="20">
        <v>5</v>
      </c>
      <c r="G133" s="8">
        <v>1</v>
      </c>
      <c r="H133" s="8">
        <v>1</v>
      </c>
      <c r="I133" s="8">
        <v>1</v>
      </c>
      <c r="J133" s="8">
        <v>1</v>
      </c>
      <c r="K133" s="8">
        <v>3</v>
      </c>
      <c r="L133" s="8">
        <v>1</v>
      </c>
      <c r="M133" s="8">
        <v>1</v>
      </c>
      <c r="N133" s="21">
        <v>41</v>
      </c>
      <c r="O133" s="23">
        <v>45263</v>
      </c>
      <c r="P133" s="21">
        <v>9</v>
      </c>
      <c r="Q133" s="8">
        <v>4</v>
      </c>
    </row>
    <row r="134" customHeight="1" spans="3:17">
      <c r="C134" s="17">
        <v>6</v>
      </c>
      <c r="D134" s="12" t="s">
        <v>109</v>
      </c>
      <c r="E134" s="20">
        <v>8900</v>
      </c>
      <c r="F134" s="20">
        <v>5</v>
      </c>
      <c r="G134" s="8">
        <v>5</v>
      </c>
      <c r="H134" s="8">
        <v>1</v>
      </c>
      <c r="I134" s="8">
        <v>1</v>
      </c>
      <c r="J134" s="8">
        <v>1</v>
      </c>
      <c r="K134" s="8">
        <v>3</v>
      </c>
      <c r="L134" s="8">
        <v>1</v>
      </c>
      <c r="M134" s="8">
        <v>2</v>
      </c>
      <c r="N134" s="21">
        <v>39</v>
      </c>
      <c r="O134" s="21" t="s">
        <v>111</v>
      </c>
      <c r="P134" s="21">
        <v>6</v>
      </c>
      <c r="Q134" s="8">
        <v>4</v>
      </c>
    </row>
    <row r="135" customHeight="1" spans="3:17">
      <c r="C135" s="17">
        <v>22</v>
      </c>
      <c r="D135" s="12" t="s">
        <v>126</v>
      </c>
      <c r="E135" s="20">
        <v>13900</v>
      </c>
      <c r="F135" s="20">
        <v>1</v>
      </c>
      <c r="G135" s="8">
        <v>12</v>
      </c>
      <c r="H135" s="8">
        <v>1</v>
      </c>
      <c r="I135" s="8">
        <v>0</v>
      </c>
      <c r="J135" s="8">
        <v>1</v>
      </c>
      <c r="K135" s="8">
        <v>8</v>
      </c>
      <c r="L135" s="8">
        <v>1</v>
      </c>
      <c r="M135" s="8">
        <v>8</v>
      </c>
      <c r="N135" s="21">
        <v>45</v>
      </c>
      <c r="O135" s="21" t="s">
        <v>128</v>
      </c>
      <c r="P135" s="21">
        <v>10</v>
      </c>
      <c r="Q135" s="8">
        <v>4</v>
      </c>
    </row>
    <row r="136" customHeight="1" spans="3:17">
      <c r="C136" s="17">
        <v>15</v>
      </c>
      <c r="D136" s="12" t="s">
        <v>79</v>
      </c>
      <c r="E136" s="20">
        <v>20500</v>
      </c>
      <c r="F136" s="20">
        <v>5</v>
      </c>
      <c r="G136" s="8">
        <v>10</v>
      </c>
      <c r="H136" s="8">
        <v>0</v>
      </c>
      <c r="I136" s="8">
        <v>1</v>
      </c>
      <c r="J136" s="8">
        <v>6</v>
      </c>
      <c r="K136" s="8">
        <v>3</v>
      </c>
      <c r="L136" s="8">
        <v>3</v>
      </c>
      <c r="M136" s="8">
        <v>1</v>
      </c>
      <c r="N136" s="21">
        <v>40</v>
      </c>
      <c r="O136" s="23">
        <v>45085</v>
      </c>
      <c r="P136" s="21">
        <v>6</v>
      </c>
      <c r="Q136" s="8">
        <v>4</v>
      </c>
    </row>
    <row r="137" customHeight="1" spans="3:17">
      <c r="C137" s="17">
        <v>25</v>
      </c>
      <c r="D137" s="12" t="s">
        <v>136</v>
      </c>
      <c r="E137" s="20">
        <v>9500</v>
      </c>
      <c r="F137" s="20">
        <v>2</v>
      </c>
      <c r="G137" s="8">
        <v>9</v>
      </c>
      <c r="H137" s="8">
        <v>1</v>
      </c>
      <c r="I137" s="8">
        <v>0</v>
      </c>
      <c r="J137" s="8">
        <v>2</v>
      </c>
      <c r="K137" s="8">
        <v>2</v>
      </c>
      <c r="L137" s="8">
        <v>1</v>
      </c>
      <c r="M137" s="8">
        <v>8</v>
      </c>
      <c r="N137" s="21">
        <v>44</v>
      </c>
      <c r="O137" s="21" t="s">
        <v>93</v>
      </c>
      <c r="P137" s="21">
        <v>9</v>
      </c>
      <c r="Q137" s="8">
        <v>4</v>
      </c>
    </row>
    <row r="138" customHeight="1" spans="3:17">
      <c r="C138" s="17">
        <v>31</v>
      </c>
      <c r="D138" s="12" t="s">
        <v>202</v>
      </c>
      <c r="E138" s="20">
        <v>16000</v>
      </c>
      <c r="F138" s="20">
        <v>1</v>
      </c>
      <c r="G138" s="8">
        <v>16</v>
      </c>
      <c r="H138" s="8">
        <v>1</v>
      </c>
      <c r="I138" s="8">
        <v>0</v>
      </c>
      <c r="J138" s="8">
        <v>4</v>
      </c>
      <c r="K138" s="8">
        <v>2</v>
      </c>
      <c r="L138" s="8">
        <v>1</v>
      </c>
      <c r="M138" s="8">
        <v>4</v>
      </c>
      <c r="N138" s="21">
        <v>41</v>
      </c>
      <c r="O138" s="21" t="s">
        <v>93</v>
      </c>
      <c r="P138" s="21">
        <v>6</v>
      </c>
      <c r="Q138" s="8">
        <v>4</v>
      </c>
    </row>
    <row r="139" customHeight="1" spans="3:17">
      <c r="C139" s="17">
        <v>23</v>
      </c>
      <c r="D139" s="12" t="s">
        <v>130</v>
      </c>
      <c r="E139" s="20">
        <v>5500</v>
      </c>
      <c r="F139" s="20">
        <v>3</v>
      </c>
      <c r="G139" s="8">
        <v>15</v>
      </c>
      <c r="H139" s="8">
        <v>0</v>
      </c>
      <c r="I139" s="8">
        <v>0</v>
      </c>
      <c r="J139" s="8">
        <v>1</v>
      </c>
      <c r="K139" s="8">
        <v>3</v>
      </c>
      <c r="L139" s="8">
        <v>1</v>
      </c>
      <c r="M139" s="8">
        <v>4</v>
      </c>
      <c r="N139" s="21">
        <v>38</v>
      </c>
      <c r="O139" s="21" t="s">
        <v>131</v>
      </c>
      <c r="P139" s="21">
        <v>6</v>
      </c>
      <c r="Q139" s="8">
        <v>4</v>
      </c>
    </row>
    <row r="140" customHeight="1" spans="3:17">
      <c r="C140" s="17">
        <v>1</v>
      </c>
      <c r="D140" s="12" t="s">
        <v>117</v>
      </c>
      <c r="E140" s="20">
        <v>8200</v>
      </c>
      <c r="F140" s="20">
        <v>1</v>
      </c>
      <c r="G140" s="8">
        <v>12</v>
      </c>
      <c r="H140" s="8">
        <v>1</v>
      </c>
      <c r="I140" s="8">
        <v>0</v>
      </c>
      <c r="J140" s="8">
        <v>1</v>
      </c>
      <c r="K140" s="8">
        <v>1</v>
      </c>
      <c r="L140" s="8">
        <v>1</v>
      </c>
      <c r="M140" s="8">
        <v>4</v>
      </c>
      <c r="N140" s="21">
        <v>41</v>
      </c>
      <c r="O140" s="23">
        <v>45238</v>
      </c>
      <c r="P140" s="21">
        <v>6</v>
      </c>
      <c r="Q140" s="8">
        <v>4</v>
      </c>
    </row>
    <row r="141" customHeight="1" spans="3:17">
      <c r="C141" s="17">
        <v>2</v>
      </c>
      <c r="D141" s="12" t="s">
        <v>119</v>
      </c>
      <c r="E141" s="20">
        <v>5400</v>
      </c>
      <c r="F141" s="20">
        <v>1</v>
      </c>
      <c r="G141" s="8">
        <v>30</v>
      </c>
      <c r="H141" s="8">
        <v>0</v>
      </c>
      <c r="I141" s="8">
        <v>1</v>
      </c>
      <c r="J141" s="8">
        <v>1</v>
      </c>
      <c r="K141" s="8">
        <v>1</v>
      </c>
      <c r="L141" s="8">
        <v>3</v>
      </c>
      <c r="M141" s="8">
        <v>2</v>
      </c>
      <c r="N141" s="21">
        <v>42</v>
      </c>
      <c r="O141" s="21" t="s">
        <v>210</v>
      </c>
      <c r="P141" s="21">
        <v>6</v>
      </c>
      <c r="Q141" s="8">
        <v>2</v>
      </c>
    </row>
    <row r="142" customHeight="1" spans="3:17">
      <c r="C142" s="17">
        <v>5</v>
      </c>
      <c r="D142" s="12" t="s">
        <v>211</v>
      </c>
      <c r="E142" s="20">
        <v>6500</v>
      </c>
      <c r="F142" s="20">
        <v>5</v>
      </c>
      <c r="G142" s="8">
        <v>9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21">
        <v>33</v>
      </c>
      <c r="O142" s="21" t="s">
        <v>212</v>
      </c>
      <c r="P142" s="21">
        <v>4</v>
      </c>
      <c r="Q142" s="8">
        <v>4</v>
      </c>
    </row>
    <row r="143" customHeight="1" spans="3:17">
      <c r="C143" s="17">
        <v>4</v>
      </c>
      <c r="D143" s="12" t="s">
        <v>94</v>
      </c>
      <c r="E143" s="20">
        <v>3600</v>
      </c>
      <c r="F143" s="20">
        <v>2</v>
      </c>
      <c r="G143" s="8">
        <v>17</v>
      </c>
      <c r="H143" s="8">
        <v>1</v>
      </c>
      <c r="I143" s="8">
        <v>1</v>
      </c>
      <c r="J143" s="8">
        <v>1</v>
      </c>
      <c r="K143" s="8">
        <v>2</v>
      </c>
      <c r="L143" s="8">
        <v>1</v>
      </c>
      <c r="M143" s="8">
        <v>9</v>
      </c>
      <c r="N143" s="21">
        <v>42</v>
      </c>
      <c r="O143" s="21" t="s">
        <v>213</v>
      </c>
      <c r="P143" s="21">
        <v>6</v>
      </c>
      <c r="Q143" s="8">
        <v>4</v>
      </c>
    </row>
    <row r="144" customHeight="1" spans="3:17">
      <c r="C144" s="17">
        <v>32</v>
      </c>
      <c r="D144" s="12" t="s">
        <v>214</v>
      </c>
      <c r="E144" s="20">
        <v>18000</v>
      </c>
      <c r="F144" s="20">
        <v>3</v>
      </c>
      <c r="G144" s="8">
        <v>3</v>
      </c>
      <c r="H144" s="8">
        <v>1</v>
      </c>
      <c r="I144" s="8">
        <v>1</v>
      </c>
      <c r="J144" s="8">
        <v>6</v>
      </c>
      <c r="K144" s="8">
        <v>3</v>
      </c>
      <c r="L144" s="8">
        <v>3</v>
      </c>
      <c r="M144" s="8">
        <v>1</v>
      </c>
      <c r="N144" s="21">
        <v>36</v>
      </c>
      <c r="O144" s="21" t="s">
        <v>215</v>
      </c>
      <c r="P144" s="21">
        <v>4</v>
      </c>
      <c r="Q144" s="8">
        <v>4</v>
      </c>
    </row>
    <row r="145" customHeight="1" spans="3:17">
      <c r="C145" s="17">
        <v>31</v>
      </c>
      <c r="D145" s="12" t="s">
        <v>202</v>
      </c>
      <c r="E145" s="20">
        <v>8900</v>
      </c>
      <c r="F145" s="20">
        <v>1</v>
      </c>
      <c r="G145" s="8">
        <v>27</v>
      </c>
      <c r="H145" s="8">
        <v>1</v>
      </c>
      <c r="I145" s="8">
        <v>0</v>
      </c>
      <c r="J145" s="8">
        <v>2</v>
      </c>
      <c r="K145" s="8">
        <v>2</v>
      </c>
      <c r="L145" s="8">
        <v>1</v>
      </c>
      <c r="M145" s="8">
        <v>4</v>
      </c>
      <c r="N145" s="21">
        <v>42</v>
      </c>
      <c r="O145" s="21" t="s">
        <v>93</v>
      </c>
      <c r="P145" s="21">
        <v>11</v>
      </c>
      <c r="Q145" s="8">
        <v>4</v>
      </c>
    </row>
    <row r="146" customHeight="1" spans="3:17">
      <c r="C146" s="17">
        <v>22</v>
      </c>
      <c r="D146" s="12" t="s">
        <v>126</v>
      </c>
      <c r="E146" s="20">
        <v>13500</v>
      </c>
      <c r="F146" s="20">
        <v>1</v>
      </c>
      <c r="G146" s="8">
        <v>16</v>
      </c>
      <c r="H146" s="8">
        <v>1</v>
      </c>
      <c r="I146" s="8">
        <v>0</v>
      </c>
      <c r="J146" s="8">
        <v>1</v>
      </c>
      <c r="K146" s="8">
        <v>7</v>
      </c>
      <c r="L146" s="8">
        <v>1</v>
      </c>
      <c r="M146" s="8">
        <v>8</v>
      </c>
      <c r="N146" s="21">
        <v>45</v>
      </c>
      <c r="O146" s="21" t="s">
        <v>128</v>
      </c>
      <c r="P146" s="21">
        <v>10</v>
      </c>
      <c r="Q146" s="8">
        <v>4</v>
      </c>
    </row>
    <row r="147" customHeight="1" spans="3:17">
      <c r="C147" s="17">
        <v>16</v>
      </c>
      <c r="D147" s="12" t="s">
        <v>84</v>
      </c>
      <c r="E147" s="20">
        <v>26000</v>
      </c>
      <c r="F147" s="20">
        <v>2</v>
      </c>
      <c r="G147" s="8">
        <v>19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2</v>
      </c>
      <c r="N147" s="21">
        <v>41</v>
      </c>
      <c r="O147" s="23">
        <v>45203</v>
      </c>
      <c r="P147" s="21">
        <v>6</v>
      </c>
      <c r="Q147" s="8">
        <v>4</v>
      </c>
    </row>
    <row r="148" customHeight="1" spans="3:17">
      <c r="C148" s="17">
        <v>23</v>
      </c>
      <c r="D148" s="12" t="s">
        <v>130</v>
      </c>
      <c r="E148" s="20">
        <v>6500</v>
      </c>
      <c r="F148" s="20">
        <v>1</v>
      </c>
      <c r="G148" s="8">
        <v>17</v>
      </c>
      <c r="H148" s="8">
        <v>0</v>
      </c>
      <c r="I148" s="8">
        <v>0</v>
      </c>
      <c r="J148" s="8">
        <v>1</v>
      </c>
      <c r="K148" s="8">
        <v>3</v>
      </c>
      <c r="L148" s="8">
        <v>1</v>
      </c>
      <c r="M148" s="8">
        <v>4</v>
      </c>
      <c r="N148" s="21">
        <v>42</v>
      </c>
      <c r="O148" s="21" t="s">
        <v>131</v>
      </c>
      <c r="P148" s="21">
        <v>9</v>
      </c>
      <c r="Q148" s="8">
        <v>4</v>
      </c>
    </row>
    <row r="149" customHeight="1" spans="3:17">
      <c r="C149" s="17">
        <v>20</v>
      </c>
      <c r="D149" s="12" t="s">
        <v>122</v>
      </c>
      <c r="E149" s="20">
        <v>7800</v>
      </c>
      <c r="F149" s="20">
        <v>5</v>
      </c>
      <c r="G149" s="8">
        <v>23</v>
      </c>
      <c r="H149" s="8">
        <v>1</v>
      </c>
      <c r="I149" s="8">
        <v>0</v>
      </c>
      <c r="J149" s="8">
        <v>1</v>
      </c>
      <c r="K149" s="8">
        <v>3</v>
      </c>
      <c r="L149" s="8">
        <v>1</v>
      </c>
      <c r="M149" s="8">
        <v>1</v>
      </c>
      <c r="N149" s="21" t="s">
        <v>216</v>
      </c>
      <c r="O149" s="23">
        <v>45263</v>
      </c>
      <c r="P149" s="21">
        <v>9</v>
      </c>
      <c r="Q149" s="8">
        <v>4</v>
      </c>
    </row>
    <row r="150" customHeight="1" spans="3:17">
      <c r="C150" s="17">
        <v>6</v>
      </c>
      <c r="D150" s="12" t="s">
        <v>109</v>
      </c>
      <c r="E150" s="20">
        <v>4500</v>
      </c>
      <c r="F150" s="20">
        <v>5</v>
      </c>
      <c r="G150" s="8">
        <v>29</v>
      </c>
      <c r="H150" s="8">
        <v>0</v>
      </c>
      <c r="I150" s="8">
        <v>0</v>
      </c>
      <c r="J150" s="8">
        <v>1</v>
      </c>
      <c r="K150" s="8">
        <v>3</v>
      </c>
      <c r="L150" s="8">
        <v>1</v>
      </c>
      <c r="M150" s="8">
        <v>2</v>
      </c>
      <c r="N150" s="21">
        <v>38</v>
      </c>
      <c r="O150" s="21" t="s">
        <v>111</v>
      </c>
      <c r="P150" s="21">
        <v>6</v>
      </c>
      <c r="Q150" s="8">
        <v>4</v>
      </c>
    </row>
    <row r="151" customHeight="1" spans="3:17">
      <c r="C151" s="17">
        <v>32</v>
      </c>
      <c r="D151" s="12" t="s">
        <v>155</v>
      </c>
      <c r="E151" s="20">
        <v>29800</v>
      </c>
      <c r="F151" s="20">
        <v>2</v>
      </c>
      <c r="G151" s="8">
        <v>1</v>
      </c>
      <c r="H151" s="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5</v>
      </c>
      <c r="N151" s="21" t="s">
        <v>157</v>
      </c>
      <c r="O151" s="23">
        <v>45141</v>
      </c>
      <c r="P151" s="21">
        <v>9</v>
      </c>
      <c r="Q151" s="8">
        <v>4</v>
      </c>
    </row>
    <row r="152" customHeight="1" spans="3:17">
      <c r="C152" s="17">
        <v>16</v>
      </c>
      <c r="D152" s="12" t="s">
        <v>84</v>
      </c>
      <c r="E152" s="20">
        <v>23100</v>
      </c>
      <c r="F152" s="20">
        <v>1</v>
      </c>
      <c r="G152" s="8">
        <v>19</v>
      </c>
      <c r="H152" s="8">
        <v>0</v>
      </c>
      <c r="I152" s="8">
        <v>1</v>
      </c>
      <c r="J152" s="8">
        <v>1</v>
      </c>
      <c r="K152" s="8">
        <v>1</v>
      </c>
      <c r="L152" s="8">
        <v>1</v>
      </c>
      <c r="M152" s="8">
        <v>2</v>
      </c>
      <c r="N152" s="21">
        <v>41</v>
      </c>
      <c r="O152" s="23">
        <v>45177</v>
      </c>
      <c r="P152" s="21">
        <v>6</v>
      </c>
      <c r="Q152" s="8">
        <v>4</v>
      </c>
    </row>
    <row r="153" customHeight="1" spans="3:17">
      <c r="C153" s="17">
        <v>20</v>
      </c>
      <c r="D153" s="12" t="s">
        <v>122</v>
      </c>
      <c r="E153" s="20">
        <v>7950</v>
      </c>
      <c r="F153" s="20">
        <v>5</v>
      </c>
      <c r="G153" s="8">
        <v>29</v>
      </c>
      <c r="H153" s="8">
        <v>1</v>
      </c>
      <c r="I153" s="8">
        <v>1</v>
      </c>
      <c r="J153" s="8">
        <v>1</v>
      </c>
      <c r="K153" s="8">
        <v>3</v>
      </c>
      <c r="L153" s="8">
        <v>1</v>
      </c>
      <c r="M153" s="8">
        <v>1</v>
      </c>
      <c r="N153" s="21">
        <v>41</v>
      </c>
      <c r="O153" s="23">
        <v>45263</v>
      </c>
      <c r="P153" s="21">
        <v>9</v>
      </c>
      <c r="Q153" s="8">
        <v>4</v>
      </c>
    </row>
    <row r="154" customHeight="1" spans="3:17">
      <c r="C154" s="17">
        <v>17</v>
      </c>
      <c r="D154" s="12" t="s">
        <v>88</v>
      </c>
      <c r="E154" s="20">
        <v>18900</v>
      </c>
      <c r="F154" s="20">
        <v>2</v>
      </c>
      <c r="G154" s="8">
        <v>26</v>
      </c>
      <c r="H154" s="8">
        <v>0</v>
      </c>
      <c r="I154" s="8">
        <v>0</v>
      </c>
      <c r="J154" s="8">
        <v>1</v>
      </c>
      <c r="K154" s="8">
        <v>2</v>
      </c>
      <c r="L154" s="8">
        <v>1</v>
      </c>
      <c r="M154" s="8">
        <v>6</v>
      </c>
      <c r="N154" s="21" t="s">
        <v>216</v>
      </c>
      <c r="O154" s="21">
        <v>11</v>
      </c>
      <c r="P154" s="21">
        <v>9</v>
      </c>
      <c r="Q154" s="8">
        <v>4</v>
      </c>
    </row>
    <row r="155" customHeight="1" spans="3:17">
      <c r="C155" s="17">
        <v>22</v>
      </c>
      <c r="D155" s="12" t="s">
        <v>126</v>
      </c>
      <c r="E155" s="20">
        <v>12800</v>
      </c>
      <c r="F155" s="20">
        <v>1</v>
      </c>
      <c r="G155" s="8">
        <v>5</v>
      </c>
      <c r="H155" s="8">
        <v>0</v>
      </c>
      <c r="I155" s="8">
        <v>1</v>
      </c>
      <c r="J155" s="8">
        <v>1</v>
      </c>
      <c r="K155" s="8">
        <v>7</v>
      </c>
      <c r="L155" s="8">
        <v>1</v>
      </c>
      <c r="M155" s="8">
        <v>8</v>
      </c>
      <c r="N155" s="21">
        <v>45</v>
      </c>
      <c r="O155" s="21" t="s">
        <v>139</v>
      </c>
      <c r="P155" s="21">
        <v>10</v>
      </c>
      <c r="Q155" s="8">
        <v>4</v>
      </c>
    </row>
    <row r="156" customHeight="1" spans="3:17">
      <c r="C156" s="17">
        <v>31</v>
      </c>
      <c r="D156" s="12" t="s">
        <v>202</v>
      </c>
      <c r="E156" s="20">
        <v>17900</v>
      </c>
      <c r="F156" s="20">
        <v>1</v>
      </c>
      <c r="G156" s="8">
        <v>2</v>
      </c>
      <c r="H156" s="8">
        <v>1</v>
      </c>
      <c r="I156" s="8">
        <v>0</v>
      </c>
      <c r="J156" s="8">
        <v>4</v>
      </c>
      <c r="K156" s="8">
        <v>2</v>
      </c>
      <c r="L156" s="8">
        <v>1</v>
      </c>
      <c r="M156" s="8">
        <v>4</v>
      </c>
      <c r="N156" s="21">
        <v>44</v>
      </c>
      <c r="O156" s="21" t="s">
        <v>93</v>
      </c>
      <c r="P156" s="21">
        <v>13</v>
      </c>
      <c r="Q156" s="8">
        <v>4</v>
      </c>
    </row>
    <row r="157" customHeight="1" spans="3:17">
      <c r="C157" s="17">
        <v>15</v>
      </c>
      <c r="D157" s="12" t="s">
        <v>79</v>
      </c>
      <c r="E157" s="20">
        <v>15200</v>
      </c>
      <c r="F157" s="20">
        <v>5</v>
      </c>
      <c r="G157" s="8">
        <v>16</v>
      </c>
      <c r="H157" s="8">
        <v>1</v>
      </c>
      <c r="I157" s="8">
        <v>0</v>
      </c>
      <c r="J157" s="8">
        <v>5</v>
      </c>
      <c r="K157" s="8">
        <v>3</v>
      </c>
      <c r="L157" s="8">
        <v>3</v>
      </c>
      <c r="M157" s="8">
        <v>1</v>
      </c>
      <c r="N157" s="21">
        <v>39</v>
      </c>
      <c r="O157" s="21" t="s">
        <v>82</v>
      </c>
      <c r="P157" s="21">
        <v>6</v>
      </c>
      <c r="Q157" s="8">
        <v>4</v>
      </c>
    </row>
    <row r="158" customHeight="1" spans="3:17">
      <c r="C158" s="17">
        <v>25</v>
      </c>
      <c r="D158" s="12" t="s">
        <v>136</v>
      </c>
      <c r="E158" s="20">
        <v>8400</v>
      </c>
      <c r="F158" s="20">
        <v>2</v>
      </c>
      <c r="G158" s="8">
        <v>29</v>
      </c>
      <c r="H158" s="8">
        <v>0</v>
      </c>
      <c r="I158" s="8">
        <v>0</v>
      </c>
      <c r="J158" s="8">
        <v>1</v>
      </c>
      <c r="K158" s="8">
        <v>3</v>
      </c>
      <c r="L158" s="8">
        <v>1</v>
      </c>
      <c r="M158" s="8">
        <v>4</v>
      </c>
      <c r="N158" s="21" t="s">
        <v>217</v>
      </c>
      <c r="O158" s="21" t="s">
        <v>218</v>
      </c>
      <c r="P158" s="21">
        <v>9</v>
      </c>
      <c r="Q158" s="8">
        <v>4</v>
      </c>
    </row>
    <row r="159" customHeight="1" spans="3:17">
      <c r="C159" s="17">
        <v>23</v>
      </c>
      <c r="D159" s="12" t="s">
        <v>219</v>
      </c>
      <c r="E159" s="20">
        <v>9500</v>
      </c>
      <c r="F159" s="20">
        <v>2</v>
      </c>
      <c r="G159" s="8">
        <v>26</v>
      </c>
      <c r="H159" s="8">
        <v>1</v>
      </c>
      <c r="I159" s="8">
        <v>0</v>
      </c>
      <c r="J159" s="8">
        <v>2</v>
      </c>
      <c r="K159" s="8">
        <v>2</v>
      </c>
      <c r="L159" s="8">
        <v>1</v>
      </c>
      <c r="M159" s="8">
        <v>4</v>
      </c>
      <c r="N159" s="21">
        <v>41</v>
      </c>
      <c r="O159" s="21" t="s">
        <v>220</v>
      </c>
      <c r="P159" s="21">
        <v>9</v>
      </c>
      <c r="Q159" s="8">
        <v>4</v>
      </c>
    </row>
    <row r="160" customHeight="1" spans="3:17">
      <c r="C160" s="17">
        <v>29</v>
      </c>
      <c r="D160" s="12" t="s">
        <v>148</v>
      </c>
      <c r="E160" s="20">
        <v>9200</v>
      </c>
      <c r="F160" s="20">
        <v>5</v>
      </c>
      <c r="G160" s="8">
        <v>14</v>
      </c>
      <c r="H160" s="8">
        <v>1</v>
      </c>
      <c r="I160" s="8">
        <v>1</v>
      </c>
      <c r="J160" s="8">
        <v>1</v>
      </c>
      <c r="K160" s="8">
        <v>1</v>
      </c>
      <c r="L160" s="8">
        <v>1</v>
      </c>
      <c r="M160" s="8">
        <v>4</v>
      </c>
      <c r="N160" s="21">
        <v>42</v>
      </c>
      <c r="O160" s="21" t="s">
        <v>149</v>
      </c>
      <c r="P160" s="21">
        <v>9</v>
      </c>
      <c r="Q160" s="8">
        <v>4</v>
      </c>
    </row>
    <row r="161" customHeight="1" spans="3:17">
      <c r="C161" s="17">
        <v>18</v>
      </c>
      <c r="D161" s="12" t="s">
        <v>169</v>
      </c>
      <c r="E161" s="20">
        <v>7500</v>
      </c>
      <c r="F161" s="20">
        <v>1</v>
      </c>
      <c r="G161" s="8">
        <v>9</v>
      </c>
      <c r="H161" s="8">
        <v>1</v>
      </c>
      <c r="I161" s="8">
        <v>1</v>
      </c>
      <c r="J161" s="8">
        <v>1</v>
      </c>
      <c r="K161" s="8">
        <v>3</v>
      </c>
      <c r="L161" s="8">
        <v>3</v>
      </c>
      <c r="M161" s="8">
        <v>4</v>
      </c>
      <c r="N161" s="21">
        <v>44</v>
      </c>
      <c r="O161" s="21" t="s">
        <v>164</v>
      </c>
      <c r="P161" s="21">
        <v>11</v>
      </c>
      <c r="Q161" s="8">
        <v>4</v>
      </c>
    </row>
    <row r="162" customHeight="1" spans="3:17">
      <c r="C162" s="17">
        <v>7</v>
      </c>
      <c r="D162" s="12" t="s">
        <v>53</v>
      </c>
      <c r="E162" s="20">
        <v>1300</v>
      </c>
      <c r="F162" s="20">
        <v>2</v>
      </c>
      <c r="G162" s="8">
        <v>13</v>
      </c>
      <c r="H162" s="8">
        <v>1</v>
      </c>
      <c r="I162" s="8">
        <v>0</v>
      </c>
      <c r="J162" s="8">
        <v>1</v>
      </c>
      <c r="K162" s="8">
        <v>9</v>
      </c>
      <c r="L162" s="8">
        <v>1</v>
      </c>
      <c r="M162" s="8">
        <v>7</v>
      </c>
      <c r="N162" s="21">
        <v>43</v>
      </c>
      <c r="O162" s="21" t="s">
        <v>210</v>
      </c>
      <c r="P162" s="21">
        <v>9</v>
      </c>
      <c r="Q162" s="8">
        <v>1</v>
      </c>
    </row>
    <row r="163" customHeight="1" spans="3:17">
      <c r="C163" s="17">
        <v>9</v>
      </c>
      <c r="D163" s="12" t="s">
        <v>62</v>
      </c>
      <c r="E163" s="20">
        <v>650</v>
      </c>
      <c r="F163" s="20">
        <v>5</v>
      </c>
      <c r="G163" s="8">
        <v>3</v>
      </c>
      <c r="H163" s="8">
        <v>0</v>
      </c>
      <c r="I163" s="8">
        <v>1</v>
      </c>
      <c r="J163" s="8">
        <v>1</v>
      </c>
      <c r="K163" s="8">
        <v>3</v>
      </c>
      <c r="L163" s="8">
        <v>1</v>
      </c>
      <c r="M163" s="8">
        <v>1</v>
      </c>
      <c r="N163" s="21" t="s">
        <v>63</v>
      </c>
      <c r="O163" s="21" t="s">
        <v>64</v>
      </c>
      <c r="P163" s="21">
        <v>6</v>
      </c>
      <c r="Q163" s="8">
        <v>4</v>
      </c>
    </row>
    <row r="164" customHeight="1" spans="3:17">
      <c r="C164" s="17">
        <v>11</v>
      </c>
      <c r="D164" s="12" t="s">
        <v>68</v>
      </c>
      <c r="E164" s="20">
        <v>2500</v>
      </c>
      <c r="F164" s="20">
        <v>1</v>
      </c>
      <c r="G164" s="8">
        <v>24</v>
      </c>
      <c r="H164" s="8">
        <v>0</v>
      </c>
      <c r="I164" s="8">
        <v>1</v>
      </c>
      <c r="J164" s="8">
        <v>1</v>
      </c>
      <c r="K164" s="8">
        <v>3</v>
      </c>
      <c r="L164" s="8">
        <v>1</v>
      </c>
      <c r="M164" s="8">
        <v>1</v>
      </c>
      <c r="N164" s="21">
        <v>40</v>
      </c>
      <c r="O164" s="23">
        <v>45224</v>
      </c>
      <c r="P164" s="21">
        <v>6</v>
      </c>
      <c r="Q164" s="8">
        <v>4</v>
      </c>
    </row>
    <row r="165" customHeight="1" spans="3:17">
      <c r="C165" s="17">
        <v>10</v>
      </c>
      <c r="D165" s="12" t="s">
        <v>221</v>
      </c>
      <c r="E165" s="20">
        <v>1150</v>
      </c>
      <c r="F165" s="20">
        <v>5</v>
      </c>
      <c r="G165" s="8">
        <v>23</v>
      </c>
      <c r="H165" s="8">
        <v>1</v>
      </c>
      <c r="I165" s="8">
        <v>0</v>
      </c>
      <c r="J165" s="8">
        <v>1</v>
      </c>
      <c r="K165" s="8">
        <v>3</v>
      </c>
      <c r="L165" s="8">
        <v>1</v>
      </c>
      <c r="M165" s="8">
        <v>2</v>
      </c>
      <c r="N165" s="21">
        <v>40</v>
      </c>
      <c r="O165" s="23">
        <v>45245</v>
      </c>
      <c r="P165" s="21">
        <v>6</v>
      </c>
      <c r="Q165" s="8">
        <v>4</v>
      </c>
    </row>
    <row r="166" customHeight="1" spans="3:17">
      <c r="C166" s="17">
        <v>21</v>
      </c>
      <c r="D166" s="12" t="s">
        <v>222</v>
      </c>
      <c r="E166" s="20">
        <v>2750</v>
      </c>
      <c r="F166" s="20">
        <v>5</v>
      </c>
      <c r="G166" s="8">
        <v>21</v>
      </c>
      <c r="H166" s="8">
        <v>1</v>
      </c>
      <c r="I166" s="8">
        <v>0</v>
      </c>
      <c r="J166" s="8">
        <v>1</v>
      </c>
      <c r="K166" s="8">
        <v>3</v>
      </c>
      <c r="L166" s="8">
        <v>1</v>
      </c>
      <c r="M166" s="8">
        <v>2</v>
      </c>
      <c r="N166" s="21">
        <v>40</v>
      </c>
      <c r="O166" s="21" t="s">
        <v>182</v>
      </c>
      <c r="P166" s="21">
        <v>6</v>
      </c>
      <c r="Q166" s="8">
        <v>4</v>
      </c>
    </row>
    <row r="167" customHeight="1" spans="3:17">
      <c r="C167" s="17">
        <v>35</v>
      </c>
      <c r="D167" s="12" t="s">
        <v>224</v>
      </c>
      <c r="E167" s="20">
        <v>1600</v>
      </c>
      <c r="F167" s="20">
        <v>1</v>
      </c>
      <c r="G167" s="8">
        <v>13</v>
      </c>
      <c r="H167" s="8">
        <v>0</v>
      </c>
      <c r="I167" s="8">
        <v>0</v>
      </c>
      <c r="J167" s="8">
        <v>8</v>
      </c>
      <c r="K167" s="8">
        <v>3</v>
      </c>
      <c r="L167" s="8">
        <v>2</v>
      </c>
      <c r="M167" s="8">
        <v>1</v>
      </c>
      <c r="N167" s="21">
        <v>39</v>
      </c>
      <c r="O167" s="21">
        <v>5</v>
      </c>
      <c r="P167" s="21">
        <v>9</v>
      </c>
      <c r="Q167" s="8">
        <v>4</v>
      </c>
    </row>
    <row r="168" customHeight="1" spans="3:17">
      <c r="C168" s="17">
        <v>36</v>
      </c>
      <c r="D168" s="12" t="s">
        <v>227</v>
      </c>
      <c r="E168" s="20">
        <v>1400</v>
      </c>
      <c r="F168" s="20">
        <v>5</v>
      </c>
      <c r="G168" s="8">
        <v>27</v>
      </c>
      <c r="H168" s="8">
        <v>1</v>
      </c>
      <c r="I168" s="8">
        <v>0</v>
      </c>
      <c r="J168" s="8">
        <v>1</v>
      </c>
      <c r="K168" s="8">
        <v>3</v>
      </c>
      <c r="L168" s="8">
        <v>1</v>
      </c>
      <c r="M168" s="8">
        <v>2</v>
      </c>
      <c r="N168" s="21">
        <v>40</v>
      </c>
      <c r="O168" s="23">
        <v>45204</v>
      </c>
      <c r="P168" s="21">
        <v>6</v>
      </c>
      <c r="Q168" s="8">
        <v>4</v>
      </c>
    </row>
    <row r="169" customHeight="1" spans="3:17">
      <c r="C169" s="17">
        <v>23</v>
      </c>
      <c r="D169" s="12" t="s">
        <v>192</v>
      </c>
      <c r="E169" s="20">
        <v>5500</v>
      </c>
      <c r="F169" s="20">
        <v>3</v>
      </c>
      <c r="G169" s="8">
        <v>24</v>
      </c>
      <c r="H169" s="8">
        <v>1</v>
      </c>
      <c r="I169" s="8">
        <v>1</v>
      </c>
      <c r="J169" s="8">
        <v>1</v>
      </c>
      <c r="K169" s="8">
        <v>3</v>
      </c>
      <c r="L169" s="8">
        <v>1</v>
      </c>
      <c r="M169" s="8">
        <v>2</v>
      </c>
      <c r="N169" s="21" t="s">
        <v>157</v>
      </c>
      <c r="O169" s="23">
        <v>45153</v>
      </c>
      <c r="P169" s="21">
        <v>9</v>
      </c>
      <c r="Q169" s="8">
        <v>4</v>
      </c>
    </row>
    <row r="170" customHeight="1" spans="3:17">
      <c r="C170" s="17">
        <v>29</v>
      </c>
      <c r="D170" s="12" t="s">
        <v>148</v>
      </c>
      <c r="E170" s="20">
        <v>8700</v>
      </c>
      <c r="F170" s="20">
        <v>1</v>
      </c>
      <c r="G170" s="8">
        <v>30</v>
      </c>
      <c r="H170" s="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4</v>
      </c>
      <c r="N170" s="21">
        <v>38</v>
      </c>
      <c r="O170" s="21" t="s">
        <v>149</v>
      </c>
      <c r="P170" s="21">
        <v>12</v>
      </c>
      <c r="Q170" s="8">
        <v>4</v>
      </c>
    </row>
    <row r="171" customHeight="1" spans="3:17">
      <c r="C171" s="17">
        <v>25</v>
      </c>
      <c r="D171" s="12" t="s">
        <v>228</v>
      </c>
      <c r="E171" s="20">
        <v>7900</v>
      </c>
      <c r="F171" s="20">
        <v>2</v>
      </c>
      <c r="G171" s="8">
        <v>14</v>
      </c>
      <c r="H171" s="8">
        <v>1</v>
      </c>
      <c r="I171" s="8">
        <v>1</v>
      </c>
      <c r="J171" s="8">
        <v>1</v>
      </c>
      <c r="K171" s="8">
        <v>3</v>
      </c>
      <c r="L171" s="8">
        <v>1</v>
      </c>
      <c r="M171" s="8">
        <v>2</v>
      </c>
      <c r="N171" s="21">
        <v>42</v>
      </c>
      <c r="O171" s="23">
        <v>45245</v>
      </c>
      <c r="P171" s="21">
        <v>6</v>
      </c>
      <c r="Q171" s="8">
        <v>4</v>
      </c>
    </row>
    <row r="172" customHeight="1" spans="3:17">
      <c r="C172" s="17">
        <v>14</v>
      </c>
      <c r="D172" s="12" t="s">
        <v>229</v>
      </c>
      <c r="E172" s="20">
        <v>3350</v>
      </c>
      <c r="F172" s="20">
        <v>1</v>
      </c>
      <c r="G172" s="8">
        <v>26</v>
      </c>
      <c r="H172" s="8">
        <v>1</v>
      </c>
      <c r="I172" s="8">
        <v>0</v>
      </c>
      <c r="J172" s="8">
        <v>9</v>
      </c>
      <c r="K172" s="8">
        <v>9</v>
      </c>
      <c r="L172" s="8">
        <v>1</v>
      </c>
      <c r="M172" s="8">
        <v>9</v>
      </c>
      <c r="N172" s="21">
        <v>45</v>
      </c>
      <c r="O172" s="21" t="s">
        <v>231</v>
      </c>
      <c r="P172" s="21">
        <v>9</v>
      </c>
      <c r="Q172" s="8">
        <v>4</v>
      </c>
    </row>
    <row r="173" customHeight="1" spans="3:17">
      <c r="C173" s="17">
        <v>1</v>
      </c>
      <c r="D173" s="12" t="s">
        <v>117</v>
      </c>
      <c r="E173" s="20">
        <v>8000</v>
      </c>
      <c r="F173" s="20">
        <v>1</v>
      </c>
      <c r="G173" s="8">
        <v>30</v>
      </c>
      <c r="H173" s="8">
        <v>0</v>
      </c>
      <c r="I173" s="8">
        <v>1</v>
      </c>
      <c r="J173" s="8">
        <v>1</v>
      </c>
      <c r="K173" s="8">
        <v>5</v>
      </c>
      <c r="L173" s="8">
        <v>1</v>
      </c>
      <c r="M173" s="8">
        <v>4</v>
      </c>
      <c r="N173" s="21">
        <v>36</v>
      </c>
      <c r="O173" s="23">
        <v>45265</v>
      </c>
      <c r="P173" s="21">
        <v>6</v>
      </c>
      <c r="Q173" s="8">
        <v>4</v>
      </c>
    </row>
    <row r="174" customHeight="1" spans="3:17">
      <c r="C174" s="17">
        <v>2</v>
      </c>
      <c r="D174" s="12" t="s">
        <v>91</v>
      </c>
      <c r="E174" s="20">
        <v>6500</v>
      </c>
      <c r="F174" s="20">
        <v>1</v>
      </c>
      <c r="G174" s="8">
        <v>10</v>
      </c>
      <c r="H174" s="8">
        <v>0</v>
      </c>
      <c r="I174" s="8">
        <v>1</v>
      </c>
      <c r="J174" s="8">
        <v>1</v>
      </c>
      <c r="K174" s="8">
        <v>1</v>
      </c>
      <c r="L174" s="8">
        <v>1</v>
      </c>
      <c r="M174" s="8">
        <v>2</v>
      </c>
      <c r="N174" s="21">
        <v>42</v>
      </c>
      <c r="O174" s="21" t="s">
        <v>232</v>
      </c>
      <c r="P174" s="21">
        <v>6</v>
      </c>
      <c r="Q174" s="8">
        <v>4</v>
      </c>
    </row>
    <row r="175" customHeight="1" spans="3:17">
      <c r="C175" s="17">
        <v>5</v>
      </c>
      <c r="D175" s="12" t="s">
        <v>211</v>
      </c>
      <c r="E175" s="20">
        <v>4500</v>
      </c>
      <c r="F175" s="20">
        <v>5</v>
      </c>
      <c r="G175" s="8">
        <v>23</v>
      </c>
      <c r="H175" s="8">
        <v>0</v>
      </c>
      <c r="I175" s="8">
        <v>0</v>
      </c>
      <c r="J175" s="8">
        <v>1</v>
      </c>
      <c r="K175" s="8">
        <v>3</v>
      </c>
      <c r="L175" s="8">
        <v>1</v>
      </c>
      <c r="M175" s="8">
        <v>1</v>
      </c>
      <c r="N175" s="21">
        <v>33</v>
      </c>
      <c r="O175" s="21" t="s">
        <v>212</v>
      </c>
      <c r="P175" s="21">
        <v>2</v>
      </c>
      <c r="Q175" s="8">
        <v>4</v>
      </c>
    </row>
    <row r="176" customHeight="1" spans="3:17">
      <c r="C176" s="17">
        <v>3</v>
      </c>
      <c r="D176" s="12" t="s">
        <v>233</v>
      </c>
      <c r="E176" s="20">
        <v>1800</v>
      </c>
      <c r="F176" s="20">
        <v>2</v>
      </c>
      <c r="G176" s="8">
        <v>15</v>
      </c>
      <c r="H176" s="8">
        <v>0</v>
      </c>
      <c r="I176" s="8">
        <v>0</v>
      </c>
      <c r="J176" s="8">
        <v>1</v>
      </c>
      <c r="K176" s="8">
        <v>1</v>
      </c>
      <c r="L176" s="8">
        <v>2</v>
      </c>
      <c r="M176" s="8">
        <v>8</v>
      </c>
      <c r="N176" s="21">
        <v>43</v>
      </c>
      <c r="O176" s="23">
        <v>45207</v>
      </c>
      <c r="P176" s="21">
        <v>6</v>
      </c>
      <c r="Q176" s="8">
        <v>4</v>
      </c>
    </row>
    <row r="177" customHeight="1" spans="3:17">
      <c r="C177" s="17">
        <v>4</v>
      </c>
      <c r="D177" s="12" t="s">
        <v>94</v>
      </c>
      <c r="E177" s="20">
        <v>3600</v>
      </c>
      <c r="F177" s="20">
        <v>2</v>
      </c>
      <c r="G177" s="8">
        <v>30</v>
      </c>
      <c r="H177" s="8">
        <v>1</v>
      </c>
      <c r="I177" s="8">
        <v>1</v>
      </c>
      <c r="J177" s="8">
        <v>1</v>
      </c>
      <c r="K177" s="8">
        <v>2</v>
      </c>
      <c r="L177" s="8">
        <v>1</v>
      </c>
      <c r="M177" s="8">
        <v>12</v>
      </c>
      <c r="N177" s="21">
        <v>42</v>
      </c>
      <c r="O177" s="21" t="s">
        <v>213</v>
      </c>
      <c r="P177" s="21">
        <v>6</v>
      </c>
      <c r="Q177" s="8">
        <v>4</v>
      </c>
    </row>
    <row r="178" customHeight="1" spans="3:17">
      <c r="C178" s="17">
        <v>20</v>
      </c>
      <c r="D178" s="12" t="s">
        <v>122</v>
      </c>
      <c r="E178" s="20">
        <v>8900</v>
      </c>
      <c r="F178" s="20">
        <v>2</v>
      </c>
      <c r="G178" s="8">
        <v>17</v>
      </c>
      <c r="H178" s="8">
        <v>0</v>
      </c>
      <c r="I178" s="8">
        <v>0</v>
      </c>
      <c r="J178" s="8">
        <v>1</v>
      </c>
      <c r="K178" s="8">
        <v>3</v>
      </c>
      <c r="L178" s="8">
        <v>1</v>
      </c>
      <c r="M178" s="8">
        <v>1</v>
      </c>
      <c r="N178" s="21">
        <v>41</v>
      </c>
      <c r="O178" s="23">
        <v>45263</v>
      </c>
      <c r="P178" s="21">
        <v>9</v>
      </c>
      <c r="Q178" s="8">
        <v>4</v>
      </c>
    </row>
    <row r="179" customHeight="1" spans="3:17">
      <c r="C179" s="17">
        <v>18</v>
      </c>
      <c r="D179" s="12" t="s">
        <v>163</v>
      </c>
      <c r="E179" s="20">
        <v>5700</v>
      </c>
      <c r="F179" s="20">
        <v>1</v>
      </c>
      <c r="G179" s="8">
        <v>4</v>
      </c>
      <c r="H179" s="8">
        <v>1</v>
      </c>
      <c r="I179" s="8">
        <v>0</v>
      </c>
      <c r="J179" s="8">
        <v>2</v>
      </c>
      <c r="K179" s="8">
        <v>3</v>
      </c>
      <c r="L179" s="8">
        <v>3</v>
      </c>
      <c r="M179" s="8">
        <v>8</v>
      </c>
      <c r="N179" s="21">
        <v>44</v>
      </c>
      <c r="O179" s="21" t="s">
        <v>164</v>
      </c>
      <c r="P179" s="21">
        <v>11</v>
      </c>
      <c r="Q179" s="8">
        <v>4</v>
      </c>
    </row>
    <row r="180" customHeight="1" spans="3:17">
      <c r="C180" s="17">
        <v>32</v>
      </c>
      <c r="D180" s="12" t="s">
        <v>155</v>
      </c>
      <c r="E180" s="20">
        <v>34000</v>
      </c>
      <c r="F180" s="20">
        <v>2</v>
      </c>
      <c r="G180" s="8">
        <v>25</v>
      </c>
      <c r="H180" s="8">
        <v>0</v>
      </c>
      <c r="I180" s="8">
        <v>0</v>
      </c>
      <c r="J180" s="8">
        <v>1</v>
      </c>
      <c r="K180" s="8">
        <v>1</v>
      </c>
      <c r="L180" s="8">
        <v>1</v>
      </c>
      <c r="M180" s="8">
        <v>5</v>
      </c>
      <c r="N180" s="21" t="s">
        <v>157</v>
      </c>
      <c r="O180" s="23">
        <v>45141</v>
      </c>
      <c r="P180" s="21">
        <v>9</v>
      </c>
      <c r="Q180" s="8">
        <v>4</v>
      </c>
    </row>
    <row r="181" customHeight="1" spans="3:17">
      <c r="C181" s="17">
        <v>6</v>
      </c>
      <c r="D181" s="12" t="s">
        <v>109</v>
      </c>
      <c r="E181" s="20">
        <v>6800</v>
      </c>
      <c r="F181" s="20">
        <v>5</v>
      </c>
      <c r="G181" s="8">
        <v>11</v>
      </c>
      <c r="H181" s="8">
        <v>1</v>
      </c>
      <c r="I181" s="8">
        <v>1</v>
      </c>
      <c r="J181" s="8">
        <v>1</v>
      </c>
      <c r="K181" s="8">
        <v>3</v>
      </c>
      <c r="L181" s="8">
        <v>1</v>
      </c>
      <c r="M181" s="8">
        <v>2</v>
      </c>
      <c r="N181" s="21">
        <v>39</v>
      </c>
      <c r="O181" s="21" t="s">
        <v>111</v>
      </c>
      <c r="P181" s="21">
        <v>6</v>
      </c>
      <c r="Q181" s="8">
        <v>4</v>
      </c>
    </row>
    <row r="182" customHeight="1" spans="3:17">
      <c r="C182" s="17">
        <v>13</v>
      </c>
      <c r="D182" s="12" t="s">
        <v>235</v>
      </c>
      <c r="E182" s="20">
        <v>2500</v>
      </c>
      <c r="F182" s="20">
        <v>1</v>
      </c>
      <c r="G182" s="8">
        <v>11</v>
      </c>
      <c r="H182" s="8">
        <v>0</v>
      </c>
      <c r="I182" s="8">
        <v>0</v>
      </c>
      <c r="J182" s="8">
        <v>1</v>
      </c>
      <c r="K182" s="8">
        <v>2</v>
      </c>
      <c r="L182" s="8">
        <v>1</v>
      </c>
      <c r="M182" s="8">
        <v>4</v>
      </c>
      <c r="N182" s="21">
        <v>41</v>
      </c>
      <c r="O182" s="23">
        <v>45176</v>
      </c>
      <c r="P182" s="21">
        <v>9</v>
      </c>
      <c r="Q182" s="8">
        <v>4</v>
      </c>
    </row>
    <row r="183" customHeight="1" spans="3:17">
      <c r="C183" s="17">
        <v>21</v>
      </c>
      <c r="D183" s="12">
        <v>1858</v>
      </c>
      <c r="E183" s="20">
        <v>5300</v>
      </c>
      <c r="F183" s="20">
        <v>1</v>
      </c>
      <c r="G183" s="8">
        <v>22</v>
      </c>
      <c r="H183" s="8">
        <v>0</v>
      </c>
      <c r="I183" s="8">
        <v>1</v>
      </c>
      <c r="J183" s="8">
        <v>10</v>
      </c>
      <c r="K183" s="8">
        <v>3</v>
      </c>
      <c r="L183" s="8">
        <v>1</v>
      </c>
      <c r="M183" s="8">
        <v>4</v>
      </c>
      <c r="N183" s="21">
        <v>44</v>
      </c>
      <c r="O183" s="23">
        <v>45268</v>
      </c>
      <c r="P183" s="21">
        <v>9</v>
      </c>
      <c r="Q183" s="8">
        <v>4</v>
      </c>
    </row>
    <row r="184" customHeight="1" spans="3:17">
      <c r="C184" s="17">
        <v>32</v>
      </c>
      <c r="D184" s="12" t="s">
        <v>155</v>
      </c>
      <c r="E184" s="20">
        <v>34000</v>
      </c>
      <c r="F184" s="20">
        <v>2</v>
      </c>
      <c r="G184" s="8">
        <v>26</v>
      </c>
      <c r="H184" s="8">
        <v>0</v>
      </c>
      <c r="I184" s="8">
        <v>1</v>
      </c>
      <c r="J184" s="8">
        <v>1</v>
      </c>
      <c r="K184" s="8">
        <v>1</v>
      </c>
      <c r="L184" s="8">
        <v>1</v>
      </c>
      <c r="M184" s="8">
        <v>5</v>
      </c>
      <c r="N184" s="21" t="s">
        <v>157</v>
      </c>
      <c r="O184" s="23">
        <v>45141</v>
      </c>
      <c r="P184" s="21">
        <v>9</v>
      </c>
      <c r="Q184" s="8">
        <v>4</v>
      </c>
    </row>
    <row r="185" customHeight="1" spans="3:17">
      <c r="C185" s="17">
        <v>16</v>
      </c>
      <c r="D185" s="12" t="s">
        <v>84</v>
      </c>
      <c r="E185" s="20">
        <v>22000</v>
      </c>
      <c r="F185" s="20">
        <v>1</v>
      </c>
      <c r="G185" s="8">
        <v>19</v>
      </c>
      <c r="H185" s="8">
        <v>0</v>
      </c>
      <c r="I185" s="8">
        <v>0</v>
      </c>
      <c r="J185" s="8">
        <v>1</v>
      </c>
      <c r="K185" s="8">
        <v>1</v>
      </c>
      <c r="L185" s="8">
        <v>1</v>
      </c>
      <c r="M185" s="8">
        <v>2</v>
      </c>
      <c r="N185" s="21">
        <v>41</v>
      </c>
      <c r="O185" s="23">
        <v>45177</v>
      </c>
      <c r="P185" s="21">
        <v>6</v>
      </c>
      <c r="Q185" s="8">
        <v>4</v>
      </c>
    </row>
    <row r="186" customHeight="1" spans="3:17">
      <c r="C186" s="17">
        <v>17</v>
      </c>
      <c r="D186" s="12" t="s">
        <v>88</v>
      </c>
      <c r="E186" s="20">
        <v>17500</v>
      </c>
      <c r="F186" s="20">
        <v>2</v>
      </c>
      <c r="G186" s="8">
        <v>24</v>
      </c>
      <c r="H186" s="8">
        <v>0</v>
      </c>
      <c r="I186" s="8">
        <v>0</v>
      </c>
      <c r="J186" s="8">
        <v>1</v>
      </c>
      <c r="K186" s="8">
        <v>2</v>
      </c>
      <c r="L186" s="8">
        <v>1</v>
      </c>
      <c r="M186" s="8">
        <v>6</v>
      </c>
      <c r="N186" s="21">
        <v>41</v>
      </c>
      <c r="O186" s="21">
        <v>11</v>
      </c>
      <c r="P186" s="21">
        <v>7</v>
      </c>
      <c r="Q186" s="8">
        <v>4</v>
      </c>
    </row>
    <row r="187" customHeight="1" spans="3:17">
      <c r="C187" s="17">
        <v>20</v>
      </c>
      <c r="D187" s="12" t="s">
        <v>122</v>
      </c>
      <c r="E187" s="20">
        <v>8500</v>
      </c>
      <c r="F187" s="20">
        <v>5</v>
      </c>
      <c r="G187" s="8">
        <v>24</v>
      </c>
      <c r="H187" s="8">
        <v>1</v>
      </c>
      <c r="I187" s="8">
        <v>1</v>
      </c>
      <c r="J187" s="8">
        <v>1</v>
      </c>
      <c r="K187" s="8">
        <v>3</v>
      </c>
      <c r="L187" s="8">
        <v>1</v>
      </c>
      <c r="M187" s="8">
        <v>1</v>
      </c>
      <c r="N187" s="21">
        <v>41</v>
      </c>
      <c r="O187" s="21" t="s">
        <v>159</v>
      </c>
      <c r="P187" s="21">
        <v>9</v>
      </c>
      <c r="Q187" s="8">
        <v>4</v>
      </c>
    </row>
    <row r="188" customHeight="1" spans="3:17">
      <c r="C188" s="17">
        <v>31</v>
      </c>
      <c r="D188" s="12" t="s">
        <v>202</v>
      </c>
      <c r="E188" s="20">
        <v>15000</v>
      </c>
      <c r="F188" s="20">
        <v>1</v>
      </c>
      <c r="G188" s="8">
        <v>17</v>
      </c>
      <c r="H188" s="8">
        <v>0</v>
      </c>
      <c r="I188" s="8">
        <v>0</v>
      </c>
      <c r="J188" s="8">
        <v>4</v>
      </c>
      <c r="K188" s="8">
        <v>2</v>
      </c>
      <c r="L188" s="8">
        <v>1</v>
      </c>
      <c r="M188" s="8">
        <v>4</v>
      </c>
      <c r="N188" s="21" t="s">
        <v>237</v>
      </c>
      <c r="O188" s="21" t="s">
        <v>93</v>
      </c>
      <c r="P188" s="21">
        <v>9</v>
      </c>
      <c r="Q188" s="8">
        <v>4</v>
      </c>
    </row>
    <row r="189" customHeight="1" spans="3:17">
      <c r="C189" s="17">
        <v>23</v>
      </c>
      <c r="D189" s="12" t="s">
        <v>130</v>
      </c>
      <c r="E189" s="20">
        <v>6000</v>
      </c>
      <c r="F189" s="20">
        <v>3</v>
      </c>
      <c r="G189" s="8">
        <v>22</v>
      </c>
      <c r="H189" s="8">
        <v>0</v>
      </c>
      <c r="I189" s="8">
        <v>0</v>
      </c>
      <c r="J189" s="8">
        <v>1</v>
      </c>
      <c r="K189" s="8">
        <v>3</v>
      </c>
      <c r="L189" s="8">
        <v>1</v>
      </c>
      <c r="M189" s="8">
        <v>4</v>
      </c>
      <c r="N189" s="21">
        <v>38</v>
      </c>
      <c r="O189" s="23">
        <v>45264</v>
      </c>
      <c r="P189" s="21">
        <v>5</v>
      </c>
      <c r="Q189" s="8">
        <v>4</v>
      </c>
    </row>
    <row r="190" customHeight="1" spans="3:17">
      <c r="C190" s="17">
        <v>28</v>
      </c>
      <c r="D190" s="12" t="s">
        <v>145</v>
      </c>
      <c r="E190" s="20">
        <v>5000</v>
      </c>
      <c r="F190" s="20">
        <v>1</v>
      </c>
      <c r="G190" s="8">
        <v>17</v>
      </c>
      <c r="H190" s="8">
        <v>0</v>
      </c>
      <c r="I190" s="8">
        <v>1</v>
      </c>
      <c r="J190" s="8">
        <v>1</v>
      </c>
      <c r="K190" s="8">
        <v>3</v>
      </c>
      <c r="L190" s="8">
        <v>1</v>
      </c>
      <c r="M190" s="8">
        <v>2</v>
      </c>
      <c r="N190" s="21">
        <v>42</v>
      </c>
      <c r="O190" s="21" t="s">
        <v>175</v>
      </c>
      <c r="P190" s="21">
        <v>6</v>
      </c>
      <c r="Q190" s="8">
        <v>4</v>
      </c>
    </row>
    <row r="191" customHeight="1" spans="3:17">
      <c r="C191" s="17">
        <v>18</v>
      </c>
      <c r="D191" s="12" t="s">
        <v>169</v>
      </c>
      <c r="E191" s="20">
        <v>8500</v>
      </c>
      <c r="F191" s="20">
        <v>1</v>
      </c>
      <c r="G191" s="8">
        <v>10</v>
      </c>
      <c r="H191" s="8">
        <v>1</v>
      </c>
      <c r="I191" s="8">
        <v>1</v>
      </c>
      <c r="J191" s="8">
        <v>2</v>
      </c>
      <c r="K191" s="8">
        <v>2</v>
      </c>
      <c r="L191" s="8">
        <v>1</v>
      </c>
      <c r="M191" s="8">
        <v>8</v>
      </c>
      <c r="N191" s="21">
        <v>44</v>
      </c>
      <c r="O191" s="21" t="s">
        <v>164</v>
      </c>
      <c r="P191" s="21">
        <v>11</v>
      </c>
      <c r="Q191" s="8">
        <v>4</v>
      </c>
    </row>
    <row r="192" customHeight="1" spans="3:17">
      <c r="C192" s="17">
        <v>29</v>
      </c>
      <c r="D192" s="12" t="s">
        <v>148</v>
      </c>
      <c r="E192" s="20">
        <v>9000</v>
      </c>
      <c r="F192" s="20">
        <v>2</v>
      </c>
      <c r="G192" s="8">
        <v>6</v>
      </c>
      <c r="H192" s="8">
        <v>1</v>
      </c>
      <c r="I192" s="8">
        <v>1</v>
      </c>
      <c r="J192" s="8">
        <v>1</v>
      </c>
      <c r="K192" s="8">
        <v>1</v>
      </c>
      <c r="L192" s="8">
        <v>1</v>
      </c>
      <c r="M192" s="8">
        <v>4</v>
      </c>
      <c r="N192" s="21">
        <v>42</v>
      </c>
      <c r="O192" s="21" t="s">
        <v>149</v>
      </c>
      <c r="P192" s="21">
        <v>9</v>
      </c>
      <c r="Q192" s="8">
        <v>4</v>
      </c>
    </row>
    <row r="193" customHeight="1" spans="3:17">
      <c r="C193" s="17">
        <v>22</v>
      </c>
      <c r="D193" s="12" t="s">
        <v>126</v>
      </c>
      <c r="E193" s="20">
        <v>12500</v>
      </c>
      <c r="F193" s="20">
        <v>1</v>
      </c>
      <c r="G193" s="8">
        <v>30</v>
      </c>
      <c r="H193" s="8">
        <v>0</v>
      </c>
      <c r="I193" s="8">
        <v>0</v>
      </c>
      <c r="J193" s="8">
        <v>1</v>
      </c>
      <c r="K193" s="8">
        <v>12</v>
      </c>
      <c r="L193" s="8">
        <v>1</v>
      </c>
      <c r="M193" s="8">
        <v>8</v>
      </c>
      <c r="N193" s="21">
        <v>45</v>
      </c>
      <c r="O193" s="21" t="s">
        <v>139</v>
      </c>
      <c r="P193" s="21">
        <v>10</v>
      </c>
      <c r="Q193" s="8">
        <v>4</v>
      </c>
    </row>
    <row r="194" customHeight="1" spans="3:17">
      <c r="C194" s="17">
        <v>27</v>
      </c>
      <c r="D194" s="12" t="s">
        <v>143</v>
      </c>
      <c r="E194" s="20">
        <v>10000</v>
      </c>
      <c r="F194" s="20">
        <v>1</v>
      </c>
      <c r="G194" s="8">
        <v>21</v>
      </c>
      <c r="H194" s="8">
        <v>0</v>
      </c>
      <c r="I194" s="8">
        <v>1</v>
      </c>
      <c r="J194" s="8">
        <v>2</v>
      </c>
      <c r="K194" s="8">
        <v>3</v>
      </c>
      <c r="L194" s="8">
        <v>1</v>
      </c>
      <c r="M194" s="8">
        <v>1</v>
      </c>
      <c r="N194" s="21">
        <v>40</v>
      </c>
      <c r="O194" s="23">
        <v>45051</v>
      </c>
      <c r="P194" s="21">
        <v>7</v>
      </c>
      <c r="Q194" s="8">
        <v>4</v>
      </c>
    </row>
    <row r="195" customHeight="1" spans="3:17">
      <c r="C195" s="17">
        <v>19</v>
      </c>
      <c r="D195" s="12" t="s">
        <v>102</v>
      </c>
      <c r="E195" s="20">
        <v>3800</v>
      </c>
      <c r="F195" s="20">
        <v>1</v>
      </c>
      <c r="G195" s="8">
        <v>17</v>
      </c>
      <c r="H195" s="8">
        <v>0</v>
      </c>
      <c r="I195" s="8">
        <v>1</v>
      </c>
      <c r="J195" s="8">
        <v>1</v>
      </c>
      <c r="K195" s="8">
        <v>3</v>
      </c>
      <c r="L195" s="8">
        <v>1</v>
      </c>
      <c r="M195" s="8">
        <v>7</v>
      </c>
      <c r="N195" s="21">
        <v>41</v>
      </c>
      <c r="O195" s="23">
        <v>45267</v>
      </c>
      <c r="P195" s="21">
        <v>9</v>
      </c>
      <c r="Q195" s="8">
        <v>4</v>
      </c>
    </row>
    <row r="196" customHeight="1" spans="3:17">
      <c r="C196" s="17">
        <v>18</v>
      </c>
      <c r="D196" s="12" t="s">
        <v>163</v>
      </c>
      <c r="E196" s="20">
        <v>8900</v>
      </c>
      <c r="F196" s="20">
        <v>1</v>
      </c>
      <c r="G196" s="8">
        <v>20</v>
      </c>
      <c r="H196" s="8">
        <v>1</v>
      </c>
      <c r="I196" s="8">
        <v>0</v>
      </c>
      <c r="J196" s="8">
        <v>1</v>
      </c>
      <c r="K196" s="8">
        <v>3</v>
      </c>
      <c r="L196" s="8">
        <v>1</v>
      </c>
      <c r="M196" s="8">
        <v>8</v>
      </c>
      <c r="N196" s="21">
        <v>44</v>
      </c>
      <c r="O196" s="21" t="s">
        <v>164</v>
      </c>
      <c r="P196" s="21">
        <v>9</v>
      </c>
      <c r="Q196" s="8">
        <v>4</v>
      </c>
    </row>
    <row r="197" customHeight="1" spans="3:17">
      <c r="C197" s="17">
        <v>31</v>
      </c>
      <c r="D197" s="12" t="s">
        <v>202</v>
      </c>
      <c r="E197" s="20">
        <v>16800</v>
      </c>
      <c r="F197" s="20">
        <v>1</v>
      </c>
      <c r="G197" s="8">
        <v>14</v>
      </c>
      <c r="H197" s="8">
        <v>0</v>
      </c>
      <c r="I197" s="8">
        <v>1</v>
      </c>
      <c r="J197" s="8">
        <v>2</v>
      </c>
      <c r="K197" s="8">
        <v>2</v>
      </c>
      <c r="L197" s="8">
        <v>1</v>
      </c>
      <c r="M197" s="8">
        <v>4</v>
      </c>
      <c r="N197" s="21">
        <v>44</v>
      </c>
      <c r="O197" s="21" t="s">
        <v>93</v>
      </c>
      <c r="P197" s="21">
        <v>12</v>
      </c>
      <c r="Q197" s="8">
        <v>4</v>
      </c>
    </row>
    <row r="198" customHeight="1" spans="3:17">
      <c r="C198" s="17">
        <v>20</v>
      </c>
      <c r="D198" s="12" t="s">
        <v>122</v>
      </c>
      <c r="E198" s="20">
        <v>6900</v>
      </c>
      <c r="F198" s="20">
        <v>5</v>
      </c>
      <c r="G198" s="8">
        <v>28</v>
      </c>
      <c r="H198" s="8">
        <v>0</v>
      </c>
      <c r="I198" s="8">
        <v>1</v>
      </c>
      <c r="J198" s="8">
        <v>1</v>
      </c>
      <c r="K198" s="8">
        <v>3</v>
      </c>
      <c r="L198" s="8">
        <v>1</v>
      </c>
      <c r="M198" s="8">
        <v>1</v>
      </c>
      <c r="N198" s="21" t="s">
        <v>239</v>
      </c>
      <c r="O198" s="23">
        <v>45263</v>
      </c>
      <c r="P198" s="21">
        <v>6</v>
      </c>
      <c r="Q198" s="8">
        <v>4</v>
      </c>
    </row>
    <row r="199" customHeight="1" spans="3:17">
      <c r="C199" s="17">
        <v>16</v>
      </c>
      <c r="D199" s="12" t="s">
        <v>84</v>
      </c>
      <c r="E199" s="20">
        <v>24500</v>
      </c>
      <c r="F199" s="20">
        <v>2</v>
      </c>
      <c r="G199" s="8">
        <v>11</v>
      </c>
      <c r="H199" s="8">
        <v>1</v>
      </c>
      <c r="I199" s="8">
        <v>0</v>
      </c>
      <c r="J199" s="8">
        <v>1</v>
      </c>
      <c r="K199" s="8">
        <v>1</v>
      </c>
      <c r="L199" s="8">
        <v>1</v>
      </c>
      <c r="M199" s="8">
        <v>2</v>
      </c>
      <c r="N199" s="21">
        <v>41</v>
      </c>
      <c r="O199" s="23">
        <v>45177</v>
      </c>
      <c r="P199" s="21">
        <v>6</v>
      </c>
      <c r="Q199" s="8">
        <v>4</v>
      </c>
    </row>
    <row r="200" customHeight="1" spans="3:17">
      <c r="C200" s="17">
        <v>17</v>
      </c>
      <c r="D200" s="12" t="s">
        <v>88</v>
      </c>
      <c r="E200" s="20">
        <v>19500</v>
      </c>
      <c r="F200" s="20">
        <v>5</v>
      </c>
      <c r="G200" s="8">
        <v>3</v>
      </c>
      <c r="H200" s="8">
        <v>0</v>
      </c>
      <c r="I200" s="8">
        <v>1</v>
      </c>
      <c r="J200" s="8">
        <v>1</v>
      </c>
      <c r="K200" s="8">
        <v>2</v>
      </c>
      <c r="L200" s="8">
        <v>1</v>
      </c>
      <c r="M200" s="8">
        <v>6</v>
      </c>
      <c r="N200" s="21" t="s">
        <v>216</v>
      </c>
      <c r="O200" s="21">
        <v>11</v>
      </c>
      <c r="P200" s="21">
        <v>7</v>
      </c>
      <c r="Q200" s="8">
        <v>4</v>
      </c>
    </row>
    <row r="201" customHeight="1" spans="3:17">
      <c r="C201" s="17">
        <v>15</v>
      </c>
      <c r="D201" s="12" t="s">
        <v>79</v>
      </c>
      <c r="E201" s="20">
        <v>24500</v>
      </c>
      <c r="F201" s="20">
        <v>5</v>
      </c>
      <c r="G201" s="8">
        <v>10</v>
      </c>
      <c r="H201" s="8">
        <v>0</v>
      </c>
      <c r="I201" s="8">
        <v>1</v>
      </c>
      <c r="J201" s="8">
        <v>3</v>
      </c>
      <c r="K201" s="8">
        <v>3</v>
      </c>
      <c r="L201" s="8">
        <v>1</v>
      </c>
      <c r="M201" s="8">
        <v>1</v>
      </c>
      <c r="N201" s="21">
        <v>39</v>
      </c>
      <c r="O201" s="21" t="s">
        <v>82</v>
      </c>
      <c r="P201" s="21">
        <v>6</v>
      </c>
      <c r="Q201" s="8">
        <v>4</v>
      </c>
    </row>
    <row r="202" customHeight="1" spans="3:17">
      <c r="C202" s="17">
        <v>24</v>
      </c>
      <c r="D202" s="12" t="s">
        <v>203</v>
      </c>
      <c r="E202" s="20">
        <v>20800</v>
      </c>
      <c r="F202" s="20">
        <v>3</v>
      </c>
      <c r="G202" s="8">
        <v>16</v>
      </c>
      <c r="H202" s="8">
        <v>0</v>
      </c>
      <c r="I202" s="8">
        <v>0</v>
      </c>
      <c r="J202" s="8">
        <v>5</v>
      </c>
      <c r="K202" s="8">
        <v>3</v>
      </c>
      <c r="L202" s="8">
        <v>3</v>
      </c>
      <c r="M202" s="8">
        <v>1</v>
      </c>
      <c r="N202" s="21">
        <v>38</v>
      </c>
      <c r="O202" s="21">
        <v>6</v>
      </c>
      <c r="P202" s="21">
        <v>6</v>
      </c>
      <c r="Q202" s="8">
        <v>4</v>
      </c>
    </row>
    <row r="203" customHeight="1" spans="3:17">
      <c r="C203" s="17">
        <v>22</v>
      </c>
      <c r="D203" s="12" t="s">
        <v>126</v>
      </c>
      <c r="E203" s="20">
        <v>13000</v>
      </c>
      <c r="F203" s="20">
        <v>1</v>
      </c>
      <c r="G203" s="8">
        <v>19</v>
      </c>
      <c r="H203" s="8">
        <v>0</v>
      </c>
      <c r="I203" s="8">
        <v>1</v>
      </c>
      <c r="J203" s="8">
        <v>1</v>
      </c>
      <c r="K203" s="8">
        <v>8</v>
      </c>
      <c r="L203" s="8">
        <v>1</v>
      </c>
      <c r="M203" s="8">
        <v>8</v>
      </c>
      <c r="N203" s="21">
        <v>45</v>
      </c>
      <c r="O203" s="21" t="s">
        <v>139</v>
      </c>
      <c r="P203" s="21">
        <v>10</v>
      </c>
      <c r="Q203" s="8">
        <v>4</v>
      </c>
    </row>
    <row r="204" customHeight="1" spans="3:17">
      <c r="C204" s="17">
        <v>29</v>
      </c>
      <c r="D204" s="12" t="s">
        <v>148</v>
      </c>
      <c r="E204" s="20">
        <v>9700</v>
      </c>
      <c r="F204" s="20">
        <v>1</v>
      </c>
      <c r="G204" s="8">
        <v>24</v>
      </c>
      <c r="H204" s="8">
        <v>0</v>
      </c>
      <c r="I204" s="8">
        <v>1</v>
      </c>
      <c r="J204" s="8">
        <v>1</v>
      </c>
      <c r="K204" s="8">
        <v>1</v>
      </c>
      <c r="L204" s="8">
        <v>1</v>
      </c>
      <c r="M204" s="8">
        <v>4</v>
      </c>
      <c r="N204" s="21">
        <v>41</v>
      </c>
      <c r="O204" s="21" t="s">
        <v>149</v>
      </c>
      <c r="P204" s="21">
        <v>9</v>
      </c>
      <c r="Q204" s="8">
        <v>4</v>
      </c>
    </row>
    <row r="205" customHeight="1" spans="3:17">
      <c r="C205" s="17">
        <v>23</v>
      </c>
      <c r="D205" s="12" t="s">
        <v>158</v>
      </c>
      <c r="E205" s="20">
        <v>7400</v>
      </c>
      <c r="F205" s="20">
        <v>5</v>
      </c>
      <c r="G205" s="8">
        <v>8</v>
      </c>
      <c r="H205" s="8">
        <v>0</v>
      </c>
      <c r="I205" s="8">
        <v>0</v>
      </c>
      <c r="J205" s="8">
        <v>1</v>
      </c>
      <c r="K205" s="8">
        <v>3</v>
      </c>
      <c r="L205" s="8">
        <v>1</v>
      </c>
      <c r="M205" s="8">
        <v>2</v>
      </c>
      <c r="N205" s="21">
        <v>42</v>
      </c>
      <c r="O205" s="21" t="s">
        <v>168</v>
      </c>
      <c r="P205" s="21">
        <v>9</v>
      </c>
      <c r="Q205" s="8">
        <v>4</v>
      </c>
    </row>
    <row r="206" customHeight="1" spans="3:17">
      <c r="C206" s="17">
        <v>4</v>
      </c>
      <c r="D206" s="12" t="s">
        <v>240</v>
      </c>
      <c r="E206" s="20">
        <v>4300</v>
      </c>
      <c r="F206" s="20">
        <v>1</v>
      </c>
      <c r="G206" s="8">
        <v>24</v>
      </c>
      <c r="H206" s="8">
        <v>1</v>
      </c>
      <c r="I206" s="8">
        <v>0</v>
      </c>
      <c r="J206" s="8">
        <v>1</v>
      </c>
      <c r="K206" s="8">
        <v>2</v>
      </c>
      <c r="L206" s="8">
        <v>1</v>
      </c>
      <c r="M206" s="8">
        <v>7</v>
      </c>
      <c r="N206" s="21">
        <v>44</v>
      </c>
      <c r="O206" s="21" t="s">
        <v>218</v>
      </c>
      <c r="P206" s="21">
        <v>9</v>
      </c>
      <c r="Q206" s="8">
        <v>4</v>
      </c>
    </row>
    <row r="207" customHeight="1" spans="3:17">
      <c r="C207" s="17">
        <v>5</v>
      </c>
      <c r="D207" s="12" t="s">
        <v>241</v>
      </c>
      <c r="E207" s="20">
        <v>6500</v>
      </c>
      <c r="F207" s="20">
        <v>5</v>
      </c>
      <c r="G207" s="8">
        <v>22</v>
      </c>
      <c r="H207" s="8">
        <v>1</v>
      </c>
      <c r="I207" s="8">
        <v>0</v>
      </c>
      <c r="J207" s="8">
        <v>1</v>
      </c>
      <c r="K207" s="8">
        <v>1</v>
      </c>
      <c r="L207" s="8">
        <v>1</v>
      </c>
      <c r="M207" s="8">
        <v>4</v>
      </c>
      <c r="N207" s="21" t="s">
        <v>190</v>
      </c>
      <c r="O207" s="22">
        <v>45177</v>
      </c>
      <c r="P207" s="21">
        <v>6</v>
      </c>
      <c r="Q207" s="8">
        <v>4</v>
      </c>
    </row>
    <row r="208" customHeight="1" spans="3:17">
      <c r="C208" s="17">
        <v>2</v>
      </c>
      <c r="D208" s="12" t="s">
        <v>91</v>
      </c>
      <c r="E208" s="20">
        <v>5500</v>
      </c>
      <c r="F208" s="20">
        <v>1</v>
      </c>
      <c r="G208" s="8">
        <v>27</v>
      </c>
      <c r="H208" s="8">
        <v>0</v>
      </c>
      <c r="I208" s="8">
        <v>1</v>
      </c>
      <c r="J208" s="8">
        <v>1</v>
      </c>
      <c r="K208" s="8">
        <v>3</v>
      </c>
      <c r="L208" s="8">
        <v>3</v>
      </c>
      <c r="M208" s="8">
        <v>2</v>
      </c>
      <c r="N208" s="21">
        <v>42</v>
      </c>
      <c r="O208" s="21" t="s">
        <v>146</v>
      </c>
      <c r="P208" s="21">
        <v>6</v>
      </c>
      <c r="Q208" s="8">
        <v>2</v>
      </c>
    </row>
    <row r="209" customHeight="1" spans="3:17">
      <c r="C209" s="17">
        <v>1</v>
      </c>
      <c r="D209" s="12" t="s">
        <v>104</v>
      </c>
      <c r="E209" s="20">
        <v>9100</v>
      </c>
      <c r="F209" s="20">
        <v>1</v>
      </c>
      <c r="G209" s="8">
        <v>25</v>
      </c>
      <c r="H209" s="8">
        <v>0</v>
      </c>
      <c r="I209" s="8">
        <v>1</v>
      </c>
      <c r="J209" s="8">
        <v>1</v>
      </c>
      <c r="K209" s="8">
        <v>1</v>
      </c>
      <c r="L209" s="8">
        <v>1</v>
      </c>
      <c r="M209" s="8">
        <v>4</v>
      </c>
      <c r="N209" s="21">
        <v>40</v>
      </c>
      <c r="O209" s="23">
        <v>45264</v>
      </c>
      <c r="P209" s="21">
        <v>6</v>
      </c>
      <c r="Q209" s="8">
        <v>4</v>
      </c>
    </row>
    <row r="210" customHeight="1" spans="3:17">
      <c r="C210" s="17">
        <v>6</v>
      </c>
      <c r="D210" s="12" t="s">
        <v>188</v>
      </c>
      <c r="E210" s="20">
        <v>7500</v>
      </c>
      <c r="F210" s="20">
        <v>5</v>
      </c>
      <c r="G210" s="8">
        <v>3</v>
      </c>
      <c r="H210" s="8">
        <v>1</v>
      </c>
      <c r="I210" s="8">
        <v>1</v>
      </c>
      <c r="J210" s="8">
        <v>1</v>
      </c>
      <c r="K210" s="8">
        <v>3</v>
      </c>
      <c r="L210" s="8">
        <v>1</v>
      </c>
      <c r="M210" s="8">
        <v>2</v>
      </c>
      <c r="N210" s="21">
        <v>40</v>
      </c>
      <c r="O210" s="23">
        <v>45146</v>
      </c>
      <c r="P210" s="21">
        <v>6</v>
      </c>
      <c r="Q210" s="8">
        <v>4</v>
      </c>
    </row>
    <row r="211" customHeight="1" spans="3:17">
      <c r="C211" s="17">
        <v>16</v>
      </c>
      <c r="D211" s="12" t="s">
        <v>84</v>
      </c>
      <c r="E211" s="20">
        <v>20900</v>
      </c>
      <c r="F211" s="20">
        <v>2</v>
      </c>
      <c r="G211" s="8">
        <v>19</v>
      </c>
      <c r="H211" s="8">
        <v>1</v>
      </c>
      <c r="I211" s="8">
        <v>0</v>
      </c>
      <c r="J211" s="8">
        <v>1</v>
      </c>
      <c r="K211" s="8">
        <v>1</v>
      </c>
      <c r="L211" s="8">
        <v>1</v>
      </c>
      <c r="M211" s="8">
        <v>2</v>
      </c>
      <c r="N211" s="21">
        <v>41</v>
      </c>
      <c r="O211" s="23">
        <v>45203</v>
      </c>
      <c r="P211" s="21">
        <v>6</v>
      </c>
      <c r="Q211" s="8">
        <v>4</v>
      </c>
    </row>
    <row r="212" customHeight="1" spans="3:17">
      <c r="C212" s="17">
        <v>20</v>
      </c>
      <c r="D212" s="12" t="s">
        <v>242</v>
      </c>
      <c r="E212" s="20">
        <v>4200</v>
      </c>
      <c r="F212" s="20">
        <v>1</v>
      </c>
      <c r="G212" s="8">
        <v>21</v>
      </c>
      <c r="H212" s="8">
        <v>0</v>
      </c>
      <c r="I212" s="8">
        <v>0</v>
      </c>
      <c r="J212" s="8">
        <v>1</v>
      </c>
      <c r="K212" s="8">
        <v>3</v>
      </c>
      <c r="L212" s="8">
        <v>1</v>
      </c>
      <c r="M212" s="8">
        <v>3</v>
      </c>
      <c r="N212" s="21">
        <v>40</v>
      </c>
      <c r="O212" s="23">
        <v>45207</v>
      </c>
      <c r="P212" s="21">
        <v>6</v>
      </c>
      <c r="Q212" s="8">
        <v>4</v>
      </c>
    </row>
    <row r="213" customHeight="1" spans="3:17">
      <c r="C213" s="17">
        <v>32</v>
      </c>
      <c r="D213" s="12" t="s">
        <v>214</v>
      </c>
      <c r="E213" s="20">
        <v>22000</v>
      </c>
      <c r="F213" s="20">
        <v>5</v>
      </c>
      <c r="G213" s="8">
        <v>12</v>
      </c>
      <c r="H213" s="8">
        <v>0</v>
      </c>
      <c r="I213" s="8">
        <v>1</v>
      </c>
      <c r="J213" s="8">
        <v>3</v>
      </c>
      <c r="K213" s="8">
        <v>3</v>
      </c>
      <c r="L213" s="8">
        <v>1</v>
      </c>
      <c r="M213" s="8">
        <v>1</v>
      </c>
      <c r="N213" s="21">
        <v>39</v>
      </c>
      <c r="O213" s="23">
        <v>45144</v>
      </c>
      <c r="P213" s="21">
        <v>6</v>
      </c>
      <c r="Q213" s="8">
        <v>4</v>
      </c>
    </row>
    <row r="214" customHeight="1" spans="3:17">
      <c r="C214" s="17">
        <v>3</v>
      </c>
      <c r="D214" s="12" t="s">
        <v>233</v>
      </c>
      <c r="E214" s="20">
        <v>1700</v>
      </c>
      <c r="F214" s="20">
        <v>2</v>
      </c>
      <c r="G214" s="8">
        <v>2</v>
      </c>
      <c r="H214" s="8">
        <v>1</v>
      </c>
      <c r="I214" s="8">
        <v>1</v>
      </c>
      <c r="J214" s="8">
        <v>1</v>
      </c>
      <c r="K214" s="8">
        <v>1</v>
      </c>
      <c r="L214" s="8">
        <v>2</v>
      </c>
      <c r="M214" s="8">
        <v>8</v>
      </c>
      <c r="N214" s="21">
        <v>32</v>
      </c>
      <c r="O214" s="23">
        <v>45174</v>
      </c>
      <c r="P214" s="21">
        <v>1</v>
      </c>
      <c r="Q214" s="8">
        <v>4</v>
      </c>
    </row>
    <row r="215" customHeight="1" spans="3:17">
      <c r="C215" s="17">
        <v>19</v>
      </c>
      <c r="D215" s="12" t="s">
        <v>102</v>
      </c>
      <c r="E215" s="20">
        <v>3600</v>
      </c>
      <c r="F215" s="20">
        <v>1</v>
      </c>
      <c r="G215" s="8">
        <v>15</v>
      </c>
      <c r="H215" s="8">
        <v>0</v>
      </c>
      <c r="I215" s="8">
        <v>1</v>
      </c>
      <c r="J215" s="8">
        <v>1</v>
      </c>
      <c r="K215" s="8">
        <v>3</v>
      </c>
      <c r="L215" s="8">
        <v>1</v>
      </c>
      <c r="M215" s="8">
        <v>7</v>
      </c>
      <c r="N215" s="21">
        <v>41</v>
      </c>
      <c r="O215" s="23">
        <v>45267</v>
      </c>
      <c r="P215" s="21">
        <v>9</v>
      </c>
      <c r="Q215" s="8">
        <v>4</v>
      </c>
    </row>
    <row r="216" customHeight="1" spans="3:17">
      <c r="C216" s="17">
        <v>1</v>
      </c>
      <c r="D216" s="12" t="s">
        <v>117</v>
      </c>
      <c r="E216" s="20">
        <v>8900</v>
      </c>
      <c r="F216" s="20">
        <v>5</v>
      </c>
      <c r="G216" s="8">
        <v>24</v>
      </c>
      <c r="H216" s="8">
        <v>1</v>
      </c>
      <c r="I216" s="8">
        <v>0</v>
      </c>
      <c r="J216" s="8">
        <v>1</v>
      </c>
      <c r="K216" s="8">
        <v>13</v>
      </c>
      <c r="L216" s="8">
        <v>1</v>
      </c>
      <c r="M216" s="8">
        <v>4</v>
      </c>
      <c r="N216" s="21">
        <v>36</v>
      </c>
      <c r="O216" s="23">
        <v>45265</v>
      </c>
      <c r="P216" s="21">
        <v>6</v>
      </c>
      <c r="Q216" s="8">
        <v>4</v>
      </c>
    </row>
    <row r="217" customHeight="1" spans="3:17">
      <c r="C217" s="17">
        <v>2</v>
      </c>
      <c r="D217" s="12" t="s">
        <v>91</v>
      </c>
      <c r="E217" s="20">
        <v>6800</v>
      </c>
      <c r="F217" s="20">
        <v>1</v>
      </c>
      <c r="G217" s="8">
        <v>19</v>
      </c>
      <c r="H217" s="8">
        <v>1</v>
      </c>
      <c r="I217" s="8">
        <v>0</v>
      </c>
      <c r="J217" s="8">
        <v>1</v>
      </c>
      <c r="K217" s="8">
        <v>1</v>
      </c>
      <c r="L217" s="8">
        <v>1</v>
      </c>
      <c r="M217" s="8">
        <v>2</v>
      </c>
      <c r="N217" s="21">
        <v>42</v>
      </c>
      <c r="O217" s="21" t="s">
        <v>232</v>
      </c>
      <c r="P217" s="21">
        <v>6</v>
      </c>
      <c r="Q217" s="8">
        <v>4</v>
      </c>
    </row>
    <row r="218" customHeight="1" spans="3:17">
      <c r="C218" s="17">
        <v>3</v>
      </c>
      <c r="D218" s="12" t="s">
        <v>233</v>
      </c>
      <c r="E218" s="20">
        <v>2600</v>
      </c>
      <c r="F218" s="20">
        <v>2</v>
      </c>
      <c r="G218" s="8">
        <v>12</v>
      </c>
      <c r="H218" s="8">
        <v>1</v>
      </c>
      <c r="I218" s="8">
        <v>1</v>
      </c>
      <c r="J218" s="8">
        <v>1</v>
      </c>
      <c r="K218" s="8">
        <v>1</v>
      </c>
      <c r="L218" s="8">
        <v>2</v>
      </c>
      <c r="M218" s="8">
        <v>8</v>
      </c>
      <c r="N218" s="21">
        <v>43</v>
      </c>
      <c r="O218" s="23">
        <v>45207</v>
      </c>
      <c r="P218" s="21">
        <v>7</v>
      </c>
      <c r="Q218" s="8">
        <v>4</v>
      </c>
    </row>
    <row r="219" customHeight="1" spans="3:17">
      <c r="C219" s="17">
        <v>4</v>
      </c>
      <c r="D219" s="12" t="s">
        <v>186</v>
      </c>
      <c r="E219" s="20">
        <v>4400</v>
      </c>
      <c r="F219" s="20">
        <v>1</v>
      </c>
      <c r="G219" s="8">
        <v>22</v>
      </c>
      <c r="H219" s="8">
        <v>1</v>
      </c>
      <c r="I219" s="8">
        <v>0</v>
      </c>
      <c r="J219" s="8">
        <v>1</v>
      </c>
      <c r="K219" s="8">
        <v>3</v>
      </c>
      <c r="L219" s="8">
        <v>1</v>
      </c>
      <c r="M219" s="8">
        <v>7</v>
      </c>
      <c r="N219" s="21">
        <v>42</v>
      </c>
      <c r="O219" s="21" t="s">
        <v>187</v>
      </c>
      <c r="P219" s="21">
        <v>6</v>
      </c>
      <c r="Q219" s="8">
        <v>4</v>
      </c>
    </row>
    <row r="220" customHeight="1" spans="3:17">
      <c r="C220" s="17">
        <v>5</v>
      </c>
      <c r="D220" s="12" t="s">
        <v>211</v>
      </c>
      <c r="E220" s="20">
        <v>13000</v>
      </c>
      <c r="F220" s="20">
        <v>5</v>
      </c>
      <c r="G220" s="8">
        <v>3</v>
      </c>
      <c r="H220" s="8">
        <v>1</v>
      </c>
      <c r="I220" s="8">
        <v>1</v>
      </c>
      <c r="J220" s="8">
        <v>5</v>
      </c>
      <c r="K220" s="8">
        <v>3</v>
      </c>
      <c r="L220" s="8">
        <v>1</v>
      </c>
      <c r="M220" s="8">
        <v>1</v>
      </c>
      <c r="N220" s="21">
        <v>33</v>
      </c>
      <c r="O220" s="21" t="s">
        <v>212</v>
      </c>
      <c r="P220" s="21">
        <v>4</v>
      </c>
      <c r="Q220" s="8">
        <v>4</v>
      </c>
    </row>
    <row r="221" customHeight="1" spans="3:17">
      <c r="C221" s="17">
        <v>6</v>
      </c>
      <c r="D221" s="12" t="s">
        <v>188</v>
      </c>
      <c r="E221" s="20">
        <v>7500</v>
      </c>
      <c r="F221" s="20">
        <v>5</v>
      </c>
      <c r="G221" s="8">
        <v>3</v>
      </c>
      <c r="H221" s="8">
        <v>0</v>
      </c>
      <c r="I221" s="8">
        <v>1</v>
      </c>
      <c r="J221" s="8">
        <v>1</v>
      </c>
      <c r="K221" s="8">
        <v>3</v>
      </c>
      <c r="L221" s="8">
        <v>1</v>
      </c>
      <c r="M221" s="8">
        <v>2</v>
      </c>
      <c r="N221" s="21">
        <v>39</v>
      </c>
      <c r="O221" s="23">
        <v>45143</v>
      </c>
      <c r="P221" s="21">
        <v>6</v>
      </c>
      <c r="Q221" s="8">
        <v>4</v>
      </c>
    </row>
    <row r="222" customHeight="1" spans="3:17">
      <c r="C222" s="17">
        <v>19</v>
      </c>
      <c r="D222" s="12" t="s">
        <v>244</v>
      </c>
      <c r="E222" s="20">
        <v>4500</v>
      </c>
      <c r="F222" s="20">
        <v>1</v>
      </c>
      <c r="G222" s="8">
        <v>26</v>
      </c>
      <c r="H222" s="8">
        <v>0</v>
      </c>
      <c r="I222" s="8">
        <v>1</v>
      </c>
      <c r="J222" s="8">
        <v>1</v>
      </c>
      <c r="K222" s="8">
        <v>1</v>
      </c>
      <c r="L222" s="8">
        <v>1</v>
      </c>
      <c r="M222" s="8">
        <v>7</v>
      </c>
      <c r="N222" s="21">
        <v>41</v>
      </c>
      <c r="O222" s="21" t="s">
        <v>93</v>
      </c>
      <c r="P222" s="21">
        <v>9</v>
      </c>
      <c r="Q222" s="8">
        <v>4</v>
      </c>
    </row>
    <row r="223" customHeight="1" spans="3:17">
      <c r="C223" s="17">
        <v>23</v>
      </c>
      <c r="D223" s="12" t="s">
        <v>130</v>
      </c>
      <c r="E223" s="20">
        <v>6900</v>
      </c>
      <c r="F223" s="20">
        <v>3</v>
      </c>
      <c r="G223" s="8">
        <v>21</v>
      </c>
      <c r="H223" s="8">
        <v>1</v>
      </c>
      <c r="I223" s="8">
        <v>1</v>
      </c>
      <c r="J223" s="8">
        <v>1</v>
      </c>
      <c r="K223" s="8">
        <v>3</v>
      </c>
      <c r="L223" s="8">
        <v>1</v>
      </c>
      <c r="M223" s="8">
        <v>4</v>
      </c>
      <c r="N223" s="21">
        <v>38</v>
      </c>
      <c r="O223" s="21" t="s">
        <v>245</v>
      </c>
      <c r="P223" s="21">
        <v>5</v>
      </c>
      <c r="Q223" s="8">
        <v>4</v>
      </c>
    </row>
    <row r="224" customHeight="1" spans="3:17">
      <c r="C224" s="17">
        <v>11</v>
      </c>
      <c r="D224" s="12" t="s">
        <v>176</v>
      </c>
      <c r="E224" s="20">
        <v>1800</v>
      </c>
      <c r="F224" s="20">
        <v>1</v>
      </c>
      <c r="G224" s="8">
        <v>1</v>
      </c>
      <c r="H224" s="8">
        <v>1</v>
      </c>
      <c r="I224" s="8">
        <v>0</v>
      </c>
      <c r="J224" s="8">
        <v>1</v>
      </c>
      <c r="K224" s="8">
        <v>1</v>
      </c>
      <c r="L224" s="8">
        <v>1</v>
      </c>
      <c r="M224" s="8">
        <v>8</v>
      </c>
      <c r="N224" s="21">
        <v>41</v>
      </c>
      <c r="O224" s="21" t="s">
        <v>246</v>
      </c>
      <c r="P224" s="21">
        <v>6</v>
      </c>
      <c r="Q224" s="8">
        <v>4</v>
      </c>
    </row>
    <row r="225" customHeight="1" spans="3:17">
      <c r="C225" s="17">
        <v>12</v>
      </c>
      <c r="D225" s="12" t="s">
        <v>247</v>
      </c>
      <c r="E225" s="20">
        <v>1500</v>
      </c>
      <c r="F225" s="20">
        <v>2</v>
      </c>
      <c r="G225" s="8">
        <v>12</v>
      </c>
      <c r="H225" s="8">
        <v>1</v>
      </c>
      <c r="I225" s="8">
        <v>0</v>
      </c>
      <c r="J225" s="8">
        <v>1</v>
      </c>
      <c r="K225" s="8">
        <v>3</v>
      </c>
      <c r="L225" s="8">
        <v>1</v>
      </c>
      <c r="M225" s="8">
        <v>4</v>
      </c>
      <c r="N225" s="21">
        <v>40</v>
      </c>
      <c r="O225" s="23">
        <v>45269</v>
      </c>
      <c r="P225" s="21">
        <v>6</v>
      </c>
      <c r="Q225" s="8">
        <v>4</v>
      </c>
    </row>
    <row r="226" customHeight="1" spans="3:17">
      <c r="C226" s="17">
        <v>10</v>
      </c>
      <c r="D226" s="12" t="s">
        <v>66</v>
      </c>
      <c r="E226" s="20">
        <v>595</v>
      </c>
      <c r="F226" s="20">
        <v>1</v>
      </c>
      <c r="G226" s="8">
        <v>30</v>
      </c>
      <c r="H226" s="8">
        <v>1</v>
      </c>
      <c r="I226" s="8">
        <v>1</v>
      </c>
      <c r="J226" s="8">
        <v>1</v>
      </c>
      <c r="K226" s="8">
        <v>12</v>
      </c>
      <c r="L226" s="8">
        <v>1</v>
      </c>
      <c r="M226" s="8">
        <v>4</v>
      </c>
      <c r="N226" s="21">
        <v>38</v>
      </c>
      <c r="O226" s="23">
        <v>45176</v>
      </c>
      <c r="P226" s="21">
        <v>6</v>
      </c>
      <c r="Q226" s="8">
        <v>4</v>
      </c>
    </row>
    <row r="227" customHeight="1" spans="3:17">
      <c r="C227" s="17">
        <v>18</v>
      </c>
      <c r="D227" s="12" t="s">
        <v>163</v>
      </c>
      <c r="E227" s="20">
        <v>7500</v>
      </c>
      <c r="F227" s="20">
        <v>1</v>
      </c>
      <c r="G227" s="8">
        <v>30</v>
      </c>
      <c r="H227" s="8">
        <v>0</v>
      </c>
      <c r="I227" s="8">
        <v>0</v>
      </c>
      <c r="J227" s="8">
        <v>1</v>
      </c>
      <c r="K227" s="8">
        <v>3</v>
      </c>
      <c r="L227" s="8">
        <v>1</v>
      </c>
      <c r="M227" s="8">
        <v>8</v>
      </c>
      <c r="N227" s="21">
        <v>42</v>
      </c>
      <c r="O227" s="21" t="s">
        <v>210</v>
      </c>
      <c r="P227" s="21">
        <v>9</v>
      </c>
      <c r="Q227" s="8">
        <v>4</v>
      </c>
    </row>
    <row r="228" customHeight="1" spans="3:17">
      <c r="C228" s="17">
        <v>20</v>
      </c>
      <c r="D228" s="12" t="s">
        <v>106</v>
      </c>
      <c r="E228" s="20">
        <v>5400</v>
      </c>
      <c r="F228" s="20">
        <v>1</v>
      </c>
      <c r="G228" s="8">
        <v>26</v>
      </c>
      <c r="H228" s="8">
        <v>1</v>
      </c>
      <c r="I228" s="8">
        <v>1</v>
      </c>
      <c r="J228" s="8">
        <v>1</v>
      </c>
      <c r="K228" s="8">
        <v>3</v>
      </c>
      <c r="L228" s="8">
        <v>1</v>
      </c>
      <c r="M228" s="8">
        <v>3</v>
      </c>
      <c r="N228" s="21">
        <v>41</v>
      </c>
      <c r="O228" s="21" t="s">
        <v>248</v>
      </c>
      <c r="P228" s="21">
        <v>9</v>
      </c>
      <c r="Q228" s="8">
        <v>4</v>
      </c>
    </row>
    <row r="229" customHeight="1" spans="3:17">
      <c r="C229" s="17">
        <v>32</v>
      </c>
      <c r="D229" s="12" t="s">
        <v>214</v>
      </c>
      <c r="E229" s="20">
        <v>25000</v>
      </c>
      <c r="F229" s="20">
        <v>3</v>
      </c>
      <c r="G229" s="8">
        <v>2</v>
      </c>
      <c r="H229" s="8">
        <v>1</v>
      </c>
      <c r="I229" s="8">
        <v>0</v>
      </c>
      <c r="J229" s="8">
        <v>7</v>
      </c>
      <c r="K229" s="8">
        <v>3</v>
      </c>
      <c r="L229" s="8">
        <v>3</v>
      </c>
      <c r="M229" s="8">
        <v>1</v>
      </c>
      <c r="N229" s="21">
        <v>37</v>
      </c>
      <c r="O229" s="23">
        <v>45114</v>
      </c>
      <c r="P229" s="21">
        <v>6</v>
      </c>
      <c r="Q229" s="8">
        <v>4</v>
      </c>
    </row>
    <row r="230" customHeight="1" spans="3:17">
      <c r="C230" s="17">
        <v>31</v>
      </c>
      <c r="D230" s="12" t="s">
        <v>202</v>
      </c>
      <c r="E230" s="20">
        <v>15000</v>
      </c>
      <c r="F230" s="20">
        <v>1</v>
      </c>
      <c r="G230" s="8">
        <v>8</v>
      </c>
      <c r="H230" s="8">
        <v>0</v>
      </c>
      <c r="I230" s="8">
        <v>0</v>
      </c>
      <c r="J230" s="8">
        <v>11</v>
      </c>
      <c r="K230" s="8">
        <v>2</v>
      </c>
      <c r="L230" s="8">
        <v>1</v>
      </c>
      <c r="M230" s="8">
        <v>4</v>
      </c>
      <c r="N230" s="21">
        <v>44</v>
      </c>
      <c r="O230" s="21" t="s">
        <v>93</v>
      </c>
      <c r="P230" s="21">
        <v>12</v>
      </c>
      <c r="Q230" s="8">
        <v>4</v>
      </c>
    </row>
    <row r="231" customHeight="1" spans="3:17">
      <c r="C231" s="17">
        <v>23</v>
      </c>
      <c r="D231" s="12" t="s">
        <v>158</v>
      </c>
      <c r="E231" s="20">
        <v>7500</v>
      </c>
      <c r="F231" s="20">
        <v>5</v>
      </c>
      <c r="G231" s="8">
        <v>7</v>
      </c>
      <c r="H231" s="8">
        <v>1</v>
      </c>
      <c r="I231" s="8">
        <v>1</v>
      </c>
      <c r="J231" s="8">
        <v>1</v>
      </c>
      <c r="K231" s="8">
        <v>3</v>
      </c>
      <c r="L231" s="8">
        <v>1</v>
      </c>
      <c r="M231" s="8">
        <v>2</v>
      </c>
      <c r="N231" s="21">
        <v>38</v>
      </c>
      <c r="O231" s="23">
        <v>45266</v>
      </c>
      <c r="P231" s="21">
        <v>6</v>
      </c>
      <c r="Q231" s="8">
        <v>4</v>
      </c>
    </row>
    <row r="232" customHeight="1" spans="3:17">
      <c r="C232" s="17">
        <v>16</v>
      </c>
      <c r="D232" s="12" t="s">
        <v>84</v>
      </c>
      <c r="E232" s="20">
        <v>25000</v>
      </c>
      <c r="F232" s="20">
        <v>2</v>
      </c>
      <c r="G232" s="8">
        <v>11</v>
      </c>
      <c r="H232" s="8">
        <v>0</v>
      </c>
      <c r="I232" s="8">
        <v>0</v>
      </c>
      <c r="J232" s="8">
        <v>1</v>
      </c>
      <c r="K232" s="8">
        <v>1</v>
      </c>
      <c r="L232" s="8">
        <v>1</v>
      </c>
      <c r="M232" s="8">
        <v>2</v>
      </c>
      <c r="N232" s="21">
        <v>41</v>
      </c>
      <c r="O232" s="23">
        <v>45177</v>
      </c>
      <c r="P232" s="21">
        <v>6</v>
      </c>
      <c r="Q232" s="8">
        <v>4</v>
      </c>
    </row>
    <row r="233" customHeight="1" spans="3:17">
      <c r="C233" s="17">
        <v>17</v>
      </c>
      <c r="D233" s="12" t="s">
        <v>88</v>
      </c>
      <c r="E233" s="20">
        <v>18000</v>
      </c>
      <c r="F233" s="20">
        <v>2</v>
      </c>
      <c r="G233" s="8">
        <v>17</v>
      </c>
      <c r="H233" s="8">
        <v>1</v>
      </c>
      <c r="I233" s="8">
        <v>1</v>
      </c>
      <c r="J233" s="8">
        <v>1</v>
      </c>
      <c r="K233" s="8">
        <v>1</v>
      </c>
      <c r="L233" s="8">
        <v>1</v>
      </c>
      <c r="M233" s="8">
        <v>2</v>
      </c>
      <c r="N233" s="21">
        <v>41</v>
      </c>
      <c r="O233" s="21">
        <v>11</v>
      </c>
      <c r="P233" s="21">
        <v>9</v>
      </c>
      <c r="Q233" s="8">
        <v>4</v>
      </c>
    </row>
    <row r="234" customHeight="1" spans="3:17">
      <c r="C234" s="17">
        <v>15</v>
      </c>
      <c r="D234" s="12" t="s">
        <v>79</v>
      </c>
      <c r="E234" s="20">
        <v>20000</v>
      </c>
      <c r="F234" s="20">
        <v>5</v>
      </c>
      <c r="G234" s="8">
        <v>30</v>
      </c>
      <c r="H234" s="8">
        <v>0</v>
      </c>
      <c r="I234" s="8">
        <v>0</v>
      </c>
      <c r="J234" s="8">
        <v>7</v>
      </c>
      <c r="K234" s="8">
        <v>3</v>
      </c>
      <c r="L234" s="8">
        <v>1</v>
      </c>
      <c r="M234" s="8">
        <v>1</v>
      </c>
      <c r="N234" s="21">
        <v>39</v>
      </c>
      <c r="O234" s="21" t="s">
        <v>82</v>
      </c>
      <c r="P234" s="21">
        <v>7</v>
      </c>
      <c r="Q234" s="8">
        <v>4</v>
      </c>
    </row>
    <row r="235" customHeight="1" spans="3:17">
      <c r="C235" s="17">
        <v>25</v>
      </c>
      <c r="D235" s="12" t="s">
        <v>136</v>
      </c>
      <c r="E235" s="20">
        <v>8500</v>
      </c>
      <c r="F235" s="20">
        <v>2</v>
      </c>
      <c r="G235" s="8">
        <v>17</v>
      </c>
      <c r="H235" s="8">
        <v>1</v>
      </c>
      <c r="I235" s="8">
        <v>0</v>
      </c>
      <c r="J235" s="8">
        <v>1</v>
      </c>
      <c r="K235" s="8">
        <v>2</v>
      </c>
      <c r="L235" s="8">
        <v>1</v>
      </c>
      <c r="M235" s="8">
        <v>4</v>
      </c>
      <c r="N235" s="21">
        <v>42</v>
      </c>
      <c r="O235" s="23">
        <v>45268</v>
      </c>
      <c r="P235" s="21">
        <v>9</v>
      </c>
      <c r="Q235" s="8">
        <v>4</v>
      </c>
    </row>
    <row r="236" customHeight="1" spans="3:17">
      <c r="C236" s="17">
        <v>22</v>
      </c>
      <c r="D236" s="12" t="s">
        <v>126</v>
      </c>
      <c r="E236" s="20">
        <v>10500</v>
      </c>
      <c r="F236" s="20">
        <v>1</v>
      </c>
      <c r="G236" s="8">
        <v>15</v>
      </c>
      <c r="H236" s="8">
        <v>1</v>
      </c>
      <c r="I236" s="8">
        <v>1</v>
      </c>
      <c r="J236" s="8">
        <v>1</v>
      </c>
      <c r="K236" s="8">
        <v>7</v>
      </c>
      <c r="L236" s="8">
        <v>1</v>
      </c>
      <c r="M236" s="8">
        <v>8</v>
      </c>
      <c r="N236" s="21">
        <v>45</v>
      </c>
      <c r="O236" s="21" t="s">
        <v>139</v>
      </c>
      <c r="P236" s="21">
        <v>10</v>
      </c>
      <c r="Q236" s="8">
        <v>4</v>
      </c>
    </row>
    <row r="237" customHeight="1" spans="3:17">
      <c r="C237" s="17">
        <v>29</v>
      </c>
      <c r="D237" s="12" t="s">
        <v>148</v>
      </c>
      <c r="E237" s="20">
        <v>9000</v>
      </c>
      <c r="F237" s="20">
        <v>1</v>
      </c>
      <c r="G237" s="8">
        <v>17</v>
      </c>
      <c r="H237" s="8">
        <v>0</v>
      </c>
      <c r="I237" s="8">
        <v>0</v>
      </c>
      <c r="J237" s="8">
        <v>1</v>
      </c>
      <c r="K237" s="8">
        <v>1</v>
      </c>
      <c r="L237" s="8">
        <v>1</v>
      </c>
      <c r="M237" s="8">
        <v>4</v>
      </c>
      <c r="N237" s="21">
        <v>42</v>
      </c>
      <c r="O237" s="21" t="s">
        <v>149</v>
      </c>
      <c r="P237" s="21">
        <v>9</v>
      </c>
      <c r="Q237" s="8">
        <v>4</v>
      </c>
    </row>
    <row r="238" customHeight="1" spans="3:17">
      <c r="C238" s="17">
        <v>32</v>
      </c>
      <c r="D238" s="12" t="s">
        <v>155</v>
      </c>
      <c r="E238" s="20">
        <v>51000</v>
      </c>
      <c r="F238" s="20">
        <v>2</v>
      </c>
      <c r="G238" s="8">
        <v>3</v>
      </c>
      <c r="H238" s="8">
        <v>1</v>
      </c>
      <c r="I238" s="8">
        <v>0</v>
      </c>
      <c r="J238" s="8">
        <v>1</v>
      </c>
      <c r="K238" s="8">
        <v>1</v>
      </c>
      <c r="L238" s="8">
        <v>1</v>
      </c>
      <c r="M238" s="8">
        <v>5</v>
      </c>
      <c r="N238" s="21" t="s">
        <v>161</v>
      </c>
      <c r="O238" s="23">
        <v>45141</v>
      </c>
      <c r="P238" s="21">
        <v>7</v>
      </c>
      <c r="Q238" s="8">
        <v>4</v>
      </c>
    </row>
    <row r="239" customHeight="1" spans="3:17">
      <c r="C239" s="17">
        <v>16</v>
      </c>
      <c r="D239" s="12" t="s">
        <v>84</v>
      </c>
      <c r="E239" s="20">
        <v>22000</v>
      </c>
      <c r="F239" s="20">
        <v>2</v>
      </c>
      <c r="G239" s="8">
        <v>14</v>
      </c>
      <c r="H239" s="8">
        <v>1</v>
      </c>
      <c r="I239" s="8">
        <v>1</v>
      </c>
      <c r="J239" s="8">
        <v>1</v>
      </c>
      <c r="K239" s="8">
        <v>1</v>
      </c>
      <c r="L239" s="8">
        <v>1</v>
      </c>
      <c r="M239" s="8">
        <v>2</v>
      </c>
      <c r="N239" s="21">
        <v>41</v>
      </c>
      <c r="O239" s="23">
        <v>45177</v>
      </c>
      <c r="P239" s="21">
        <v>6</v>
      </c>
      <c r="Q239" s="8">
        <v>4</v>
      </c>
    </row>
    <row r="240" customHeight="1" spans="3:17">
      <c r="C240" s="17">
        <v>20</v>
      </c>
      <c r="D240" s="12" t="s">
        <v>106</v>
      </c>
      <c r="E240" s="20">
        <v>7500</v>
      </c>
      <c r="F240" s="20">
        <v>1</v>
      </c>
      <c r="G240" s="8">
        <v>23</v>
      </c>
      <c r="H240" s="8">
        <v>1</v>
      </c>
      <c r="I240" s="8">
        <v>1</v>
      </c>
      <c r="J240" s="8">
        <v>1</v>
      </c>
      <c r="K240" s="8">
        <v>3</v>
      </c>
      <c r="L240" s="8">
        <v>1</v>
      </c>
      <c r="M240" s="8">
        <v>3</v>
      </c>
      <c r="N240" s="21" t="s">
        <v>250</v>
      </c>
      <c r="O240" s="21">
        <v>15</v>
      </c>
      <c r="P240" s="21">
        <v>6</v>
      </c>
      <c r="Q240" s="8">
        <v>4</v>
      </c>
    </row>
    <row r="241" customHeight="1" spans="3:17">
      <c r="C241" s="17">
        <v>22</v>
      </c>
      <c r="D241" s="12" t="s">
        <v>126</v>
      </c>
      <c r="E241" s="20">
        <v>14500</v>
      </c>
      <c r="F241" s="20">
        <v>1</v>
      </c>
      <c r="G241" s="8">
        <v>21</v>
      </c>
      <c r="H241" s="8">
        <v>1</v>
      </c>
      <c r="I241" s="8">
        <v>1</v>
      </c>
      <c r="J241" s="8">
        <v>2</v>
      </c>
      <c r="K241" s="8">
        <v>8</v>
      </c>
      <c r="L241" s="8">
        <v>1</v>
      </c>
      <c r="M241" s="8">
        <v>8</v>
      </c>
      <c r="N241" s="21">
        <v>45</v>
      </c>
      <c r="O241" s="21" t="s">
        <v>128</v>
      </c>
      <c r="P241" s="21">
        <v>10</v>
      </c>
      <c r="Q241" s="8">
        <v>4</v>
      </c>
    </row>
    <row r="242" customHeight="1" spans="3:17">
      <c r="C242" s="17">
        <v>17</v>
      </c>
      <c r="D242" s="12" t="s">
        <v>88</v>
      </c>
      <c r="E242" s="20">
        <v>21500</v>
      </c>
      <c r="F242" s="20">
        <v>5</v>
      </c>
      <c r="G242" s="8">
        <v>26</v>
      </c>
      <c r="H242" s="8">
        <v>1</v>
      </c>
      <c r="I242" s="8">
        <v>0</v>
      </c>
      <c r="J242" s="8">
        <v>1</v>
      </c>
      <c r="K242" s="8">
        <v>1</v>
      </c>
      <c r="L242" s="8">
        <v>1</v>
      </c>
      <c r="M242" s="8">
        <v>6</v>
      </c>
      <c r="N242" s="21">
        <v>41</v>
      </c>
      <c r="O242" s="21">
        <v>11</v>
      </c>
      <c r="P242" s="21">
        <v>9</v>
      </c>
      <c r="Q242" s="8">
        <v>4</v>
      </c>
    </row>
    <row r="243" customHeight="1" spans="3:17">
      <c r="C243" s="17">
        <v>23</v>
      </c>
      <c r="D243" s="12" t="s">
        <v>130</v>
      </c>
      <c r="E243" s="20">
        <v>7500</v>
      </c>
      <c r="F243" s="20">
        <v>1</v>
      </c>
      <c r="G243" s="8">
        <v>17</v>
      </c>
      <c r="H243" s="8">
        <v>0</v>
      </c>
      <c r="I243" s="8">
        <v>1</v>
      </c>
      <c r="J243" s="8">
        <v>1</v>
      </c>
      <c r="K243" s="8">
        <v>3</v>
      </c>
      <c r="L243" s="8">
        <v>1</v>
      </c>
      <c r="M243" s="8">
        <v>4</v>
      </c>
      <c r="N243" s="21">
        <v>42</v>
      </c>
      <c r="O243" s="21" t="s">
        <v>131</v>
      </c>
      <c r="P243" s="21">
        <v>6</v>
      </c>
      <c r="Q243" s="8">
        <v>4</v>
      </c>
    </row>
    <row r="244" customHeight="1" spans="3:17">
      <c r="C244" s="17">
        <v>31</v>
      </c>
      <c r="D244" s="12" t="s">
        <v>202</v>
      </c>
      <c r="E244" s="20">
        <v>15000</v>
      </c>
      <c r="F244" s="20">
        <v>1</v>
      </c>
      <c r="G244" s="8">
        <v>26</v>
      </c>
      <c r="H244" s="8">
        <v>0</v>
      </c>
      <c r="I244" s="8">
        <v>1</v>
      </c>
      <c r="J244" s="8">
        <v>2</v>
      </c>
      <c r="K244" s="8">
        <v>2</v>
      </c>
      <c r="L244" s="8">
        <v>1</v>
      </c>
      <c r="M244" s="8">
        <v>4</v>
      </c>
      <c r="N244" s="21">
        <v>44</v>
      </c>
      <c r="O244" s="21" t="s">
        <v>93</v>
      </c>
      <c r="P244" s="21">
        <v>9</v>
      </c>
      <c r="Q244" s="8">
        <v>4</v>
      </c>
    </row>
    <row r="245" customHeight="1" spans="3:17">
      <c r="C245" s="17">
        <v>15</v>
      </c>
      <c r="D245" s="12" t="s">
        <v>79</v>
      </c>
      <c r="E245" s="20">
        <v>18000</v>
      </c>
      <c r="F245" s="20">
        <v>5</v>
      </c>
      <c r="G245" s="8">
        <v>1</v>
      </c>
      <c r="H245" s="8">
        <v>1</v>
      </c>
      <c r="I245" s="8">
        <v>1</v>
      </c>
      <c r="J245" s="8">
        <v>5</v>
      </c>
      <c r="K245" s="8">
        <v>3</v>
      </c>
      <c r="L245" s="8">
        <v>1</v>
      </c>
      <c r="M245" s="8">
        <v>1</v>
      </c>
      <c r="N245" s="21">
        <v>39</v>
      </c>
      <c r="O245" s="23">
        <v>45201</v>
      </c>
      <c r="P245" s="21">
        <v>9</v>
      </c>
      <c r="Q245" s="8">
        <v>4</v>
      </c>
    </row>
    <row r="246" customHeight="1" spans="3:17">
      <c r="C246" s="17">
        <v>28</v>
      </c>
      <c r="D246" s="12" t="s">
        <v>251</v>
      </c>
      <c r="E246" s="20">
        <v>5000</v>
      </c>
      <c r="F246" s="20">
        <v>3</v>
      </c>
      <c r="G246" s="8">
        <v>28</v>
      </c>
      <c r="H246" s="8">
        <v>1</v>
      </c>
      <c r="I246" s="8">
        <v>1</v>
      </c>
      <c r="J246" s="8">
        <v>1</v>
      </c>
      <c r="K246" s="8">
        <v>3</v>
      </c>
      <c r="L246" s="8">
        <v>2</v>
      </c>
      <c r="M246" s="8">
        <v>1</v>
      </c>
      <c r="N246" s="21">
        <v>30</v>
      </c>
      <c r="O246" s="23">
        <v>45204</v>
      </c>
      <c r="P246" s="21">
        <v>3</v>
      </c>
      <c r="Q246" s="8">
        <v>4</v>
      </c>
    </row>
    <row r="247" customHeight="1" spans="3:17">
      <c r="C247" s="17">
        <v>29</v>
      </c>
      <c r="D247" s="12" t="s">
        <v>148</v>
      </c>
      <c r="E247" s="20">
        <v>11500</v>
      </c>
      <c r="F247" s="20">
        <v>2</v>
      </c>
      <c r="G247" s="8">
        <v>1</v>
      </c>
      <c r="H247" s="8">
        <v>0</v>
      </c>
      <c r="I247" s="8">
        <v>0</v>
      </c>
      <c r="J247" s="8">
        <v>1</v>
      </c>
      <c r="K247" s="8">
        <v>1</v>
      </c>
      <c r="L247" s="8">
        <v>1</v>
      </c>
      <c r="M247" s="8">
        <v>4</v>
      </c>
      <c r="N247" s="21">
        <v>41</v>
      </c>
      <c r="O247" s="21" t="s">
        <v>149</v>
      </c>
      <c r="P247" s="21">
        <v>9</v>
      </c>
      <c r="Q247" s="8">
        <v>4</v>
      </c>
    </row>
    <row r="248" customHeight="1" spans="3:17">
      <c r="C248" s="17">
        <v>18</v>
      </c>
      <c r="D248" s="12" t="s">
        <v>163</v>
      </c>
      <c r="E248" s="20">
        <v>8000</v>
      </c>
      <c r="F248" s="20">
        <v>1</v>
      </c>
      <c r="G248" s="8">
        <v>23</v>
      </c>
      <c r="H248" s="8">
        <v>1</v>
      </c>
      <c r="I248" s="8">
        <v>0</v>
      </c>
      <c r="J248" s="8">
        <v>1</v>
      </c>
      <c r="K248" s="8">
        <v>3</v>
      </c>
      <c r="L248" s="8">
        <v>1</v>
      </c>
      <c r="M248" s="8">
        <v>8</v>
      </c>
      <c r="N248" s="21">
        <v>44</v>
      </c>
      <c r="O248" s="21" t="s">
        <v>170</v>
      </c>
      <c r="P248" s="21">
        <v>11</v>
      </c>
      <c r="Q248" s="8">
        <v>4</v>
      </c>
    </row>
    <row r="249" customHeight="1" spans="3:17">
      <c r="C249" s="17">
        <v>19</v>
      </c>
      <c r="D249" s="12" t="s">
        <v>102</v>
      </c>
      <c r="E249" s="20">
        <v>3800</v>
      </c>
      <c r="F249" s="20">
        <v>1</v>
      </c>
      <c r="G249" s="8">
        <v>21</v>
      </c>
      <c r="H249" s="8">
        <v>0</v>
      </c>
      <c r="I249" s="8">
        <v>1</v>
      </c>
      <c r="J249" s="8">
        <v>1</v>
      </c>
      <c r="K249" s="8">
        <v>3</v>
      </c>
      <c r="L249" s="8">
        <v>1</v>
      </c>
      <c r="M249" s="8">
        <v>7</v>
      </c>
      <c r="N249" s="21">
        <v>41</v>
      </c>
      <c r="O249" s="21" t="s">
        <v>252</v>
      </c>
      <c r="P249" s="21">
        <v>9</v>
      </c>
      <c r="Q249" s="8">
        <v>4</v>
      </c>
    </row>
    <row r="250" customHeight="1" spans="3:17">
      <c r="C250" s="17">
        <v>18</v>
      </c>
      <c r="D250" s="12" t="s">
        <v>169</v>
      </c>
      <c r="E250" s="20">
        <v>6400</v>
      </c>
      <c r="F250" s="20">
        <v>1</v>
      </c>
      <c r="G250" s="8">
        <v>22</v>
      </c>
      <c r="H250" s="8">
        <v>1</v>
      </c>
      <c r="I250" s="8">
        <v>0</v>
      </c>
      <c r="J250" s="8">
        <v>1</v>
      </c>
      <c r="K250" s="8">
        <v>3</v>
      </c>
      <c r="L250" s="8">
        <v>3</v>
      </c>
      <c r="M250" s="8">
        <v>4</v>
      </c>
      <c r="N250" s="21">
        <v>44</v>
      </c>
      <c r="O250" s="21" t="s">
        <v>164</v>
      </c>
      <c r="P250" s="21">
        <v>11</v>
      </c>
      <c r="Q250" s="8">
        <v>4</v>
      </c>
    </row>
    <row r="251" customHeight="1" spans="3:17">
      <c r="C251" s="17">
        <v>20</v>
      </c>
      <c r="D251" s="12" t="s">
        <v>122</v>
      </c>
      <c r="E251" s="20">
        <v>8900</v>
      </c>
      <c r="F251" s="20">
        <v>5</v>
      </c>
      <c r="G251" s="8">
        <v>2</v>
      </c>
      <c r="H251" s="8">
        <v>1</v>
      </c>
      <c r="I251" s="8">
        <v>0</v>
      </c>
      <c r="J251" s="8">
        <v>1</v>
      </c>
      <c r="K251" s="8">
        <v>3</v>
      </c>
      <c r="L251" s="8">
        <v>1</v>
      </c>
      <c r="M251" s="8">
        <v>1</v>
      </c>
      <c r="N251" s="21">
        <v>41</v>
      </c>
      <c r="O251" s="23">
        <v>45263</v>
      </c>
      <c r="P251" s="21">
        <v>9</v>
      </c>
      <c r="Q251" s="8">
        <v>4</v>
      </c>
    </row>
    <row r="252" customHeight="1" spans="3:17">
      <c r="C252" s="17">
        <v>16</v>
      </c>
      <c r="D252" s="12" t="s">
        <v>84</v>
      </c>
      <c r="E252" s="20">
        <v>20400</v>
      </c>
      <c r="F252" s="20">
        <v>2</v>
      </c>
      <c r="G252" s="8">
        <v>29</v>
      </c>
      <c r="H252" s="8">
        <v>0</v>
      </c>
      <c r="I252" s="8">
        <v>1</v>
      </c>
      <c r="J252" s="8">
        <v>1</v>
      </c>
      <c r="K252" s="8">
        <v>1</v>
      </c>
      <c r="L252" s="8">
        <v>1</v>
      </c>
      <c r="M252" s="8">
        <v>2</v>
      </c>
      <c r="N252" s="21">
        <v>41</v>
      </c>
      <c r="O252" s="23">
        <v>45177</v>
      </c>
      <c r="P252" s="21">
        <v>6</v>
      </c>
      <c r="Q252" s="8">
        <v>4</v>
      </c>
    </row>
    <row r="253" customHeight="1" spans="3:17">
      <c r="C253" s="17">
        <v>17</v>
      </c>
      <c r="D253" s="12" t="s">
        <v>88</v>
      </c>
      <c r="E253" s="20">
        <v>22000</v>
      </c>
      <c r="F253" s="20">
        <v>2</v>
      </c>
      <c r="G253" s="8">
        <v>22</v>
      </c>
      <c r="H253" s="8">
        <v>1</v>
      </c>
      <c r="I253" s="8">
        <v>0</v>
      </c>
      <c r="J253" s="8">
        <v>1</v>
      </c>
      <c r="K253" s="8">
        <v>2</v>
      </c>
      <c r="L253" s="8">
        <v>1</v>
      </c>
      <c r="M253" s="8">
        <v>6</v>
      </c>
      <c r="N253" s="21">
        <v>41</v>
      </c>
      <c r="O253" s="21">
        <v>11</v>
      </c>
      <c r="P253" s="21">
        <v>7</v>
      </c>
      <c r="Q253" s="8">
        <v>4</v>
      </c>
    </row>
    <row r="254" customHeight="1" spans="3:17">
      <c r="C254" s="17">
        <v>32</v>
      </c>
      <c r="D254" s="12" t="s">
        <v>155</v>
      </c>
      <c r="E254" s="20">
        <v>62500</v>
      </c>
      <c r="F254" s="20">
        <v>2</v>
      </c>
      <c r="G254" s="8">
        <v>23</v>
      </c>
      <c r="H254" s="8">
        <v>0</v>
      </c>
      <c r="I254" s="8">
        <v>1</v>
      </c>
      <c r="J254" s="8">
        <v>1</v>
      </c>
      <c r="K254" s="8">
        <v>1</v>
      </c>
      <c r="L254" s="8">
        <v>1</v>
      </c>
      <c r="M254" s="8">
        <v>5</v>
      </c>
      <c r="N254" s="21" t="s">
        <v>161</v>
      </c>
      <c r="O254" s="23">
        <v>45141</v>
      </c>
      <c r="P254" s="21">
        <v>7</v>
      </c>
      <c r="Q254" s="8">
        <v>4</v>
      </c>
    </row>
    <row r="255" customHeight="1" spans="3:17">
      <c r="C255" s="17">
        <v>22</v>
      </c>
      <c r="D255" s="12" t="s">
        <v>126</v>
      </c>
      <c r="E255" s="20">
        <v>14900</v>
      </c>
      <c r="F255" s="20">
        <v>1</v>
      </c>
      <c r="G255" s="8">
        <v>10</v>
      </c>
      <c r="H255" s="8">
        <v>1</v>
      </c>
      <c r="I255" s="8">
        <v>0</v>
      </c>
      <c r="J255" s="8">
        <v>1</v>
      </c>
      <c r="K255" s="8">
        <v>7</v>
      </c>
      <c r="L255" s="8">
        <v>1</v>
      </c>
      <c r="M255" s="8">
        <v>8</v>
      </c>
      <c r="N255" s="21">
        <v>45</v>
      </c>
      <c r="O255" s="21" t="s">
        <v>139</v>
      </c>
      <c r="P255" s="21">
        <v>10</v>
      </c>
      <c r="Q255" s="8">
        <v>4</v>
      </c>
    </row>
    <row r="256" customHeight="1" spans="3:17">
      <c r="C256" s="17">
        <v>28</v>
      </c>
      <c r="D256" s="12" t="s">
        <v>145</v>
      </c>
      <c r="E256" s="20">
        <v>5900</v>
      </c>
      <c r="F256" s="20">
        <v>5</v>
      </c>
      <c r="G256" s="8">
        <v>24</v>
      </c>
      <c r="H256" s="8">
        <v>0</v>
      </c>
      <c r="I256" s="8">
        <v>1</v>
      </c>
      <c r="J256" s="8">
        <v>1</v>
      </c>
      <c r="K256" s="8">
        <v>3</v>
      </c>
      <c r="L256" s="8">
        <v>1</v>
      </c>
      <c r="M256" s="8">
        <v>2</v>
      </c>
      <c r="N256" s="21">
        <v>42</v>
      </c>
      <c r="O256" s="21" t="s">
        <v>175</v>
      </c>
      <c r="P256" s="21">
        <v>6</v>
      </c>
      <c r="Q256" s="8">
        <v>4</v>
      </c>
    </row>
    <row r="257" customHeight="1" spans="3:17">
      <c r="C257" s="17">
        <v>11</v>
      </c>
      <c r="D257" s="12" t="s">
        <v>68</v>
      </c>
      <c r="E257" s="20">
        <v>1500</v>
      </c>
      <c r="F257" s="20">
        <v>5</v>
      </c>
      <c r="G257" s="8">
        <v>27</v>
      </c>
      <c r="H257" s="8">
        <v>1</v>
      </c>
      <c r="I257" s="8">
        <v>1</v>
      </c>
      <c r="J257" s="8">
        <v>1</v>
      </c>
      <c r="K257" s="8">
        <v>3</v>
      </c>
      <c r="L257" s="8">
        <v>1</v>
      </c>
      <c r="M257" s="8">
        <v>1</v>
      </c>
      <c r="N257" s="21">
        <v>40</v>
      </c>
      <c r="O257" s="21" t="s">
        <v>253</v>
      </c>
      <c r="P257" s="21">
        <v>6</v>
      </c>
      <c r="Q257" s="8">
        <v>4</v>
      </c>
    </row>
    <row r="258" customHeight="1" spans="3:17">
      <c r="C258" s="17">
        <v>21</v>
      </c>
      <c r="D258" s="12" t="s">
        <v>222</v>
      </c>
      <c r="E258" s="20">
        <v>2700</v>
      </c>
      <c r="F258" s="20">
        <v>1</v>
      </c>
      <c r="G258" s="8">
        <v>26</v>
      </c>
      <c r="H258" s="8">
        <v>0</v>
      </c>
      <c r="I258" s="8">
        <v>0</v>
      </c>
      <c r="J258" s="8">
        <v>1</v>
      </c>
      <c r="K258" s="8">
        <v>3</v>
      </c>
      <c r="L258" s="8">
        <v>1</v>
      </c>
      <c r="M258" s="8">
        <v>2</v>
      </c>
      <c r="N258" s="21">
        <v>40</v>
      </c>
      <c r="O258" s="21" t="s">
        <v>182</v>
      </c>
      <c r="P258" s="21">
        <v>6</v>
      </c>
      <c r="Q258" s="8">
        <v>4</v>
      </c>
    </row>
    <row r="259" customHeight="1" spans="3:17">
      <c r="C259" s="17">
        <v>23</v>
      </c>
      <c r="D259" s="12" t="s">
        <v>130</v>
      </c>
      <c r="E259" s="20">
        <v>6500</v>
      </c>
      <c r="F259" s="20">
        <v>1</v>
      </c>
      <c r="G259" s="8">
        <v>3</v>
      </c>
      <c r="H259" s="8">
        <v>0</v>
      </c>
      <c r="I259" s="8">
        <v>1</v>
      </c>
      <c r="J259" s="8">
        <v>1</v>
      </c>
      <c r="K259" s="8">
        <v>3</v>
      </c>
      <c r="L259" s="8">
        <v>1</v>
      </c>
      <c r="M259" s="8">
        <v>4</v>
      </c>
      <c r="N259" s="21">
        <v>42</v>
      </c>
      <c r="O259" s="21" t="s">
        <v>131</v>
      </c>
      <c r="P259" s="21">
        <v>6</v>
      </c>
      <c r="Q259" s="8">
        <v>4</v>
      </c>
    </row>
    <row r="260" customHeight="1" spans="3:17">
      <c r="C260" s="17">
        <v>1</v>
      </c>
      <c r="D260" s="12" t="s">
        <v>117</v>
      </c>
      <c r="E260" s="20">
        <v>7800</v>
      </c>
      <c r="F260" s="20">
        <v>2</v>
      </c>
      <c r="G260" s="8">
        <v>26</v>
      </c>
      <c r="H260" s="8">
        <v>0</v>
      </c>
      <c r="I260" s="8">
        <v>0</v>
      </c>
      <c r="J260" s="8">
        <v>1</v>
      </c>
      <c r="K260" s="8">
        <v>1</v>
      </c>
      <c r="L260" s="8">
        <v>1</v>
      </c>
      <c r="M260" s="8">
        <v>4</v>
      </c>
      <c r="N260" s="21">
        <v>41</v>
      </c>
      <c r="O260" s="23">
        <v>45238</v>
      </c>
      <c r="P260" s="21">
        <v>7</v>
      </c>
      <c r="Q260" s="8">
        <v>4</v>
      </c>
    </row>
    <row r="261" customHeight="1" spans="3:17">
      <c r="C261" s="17">
        <v>2</v>
      </c>
      <c r="D261" s="12" t="s">
        <v>91</v>
      </c>
      <c r="E261" s="20">
        <v>5300</v>
      </c>
      <c r="F261" s="20">
        <v>1</v>
      </c>
      <c r="G261" s="8">
        <v>7</v>
      </c>
      <c r="H261" s="8">
        <v>1</v>
      </c>
      <c r="I261" s="8">
        <v>0</v>
      </c>
      <c r="J261" s="8">
        <v>1</v>
      </c>
      <c r="K261" s="8">
        <v>1</v>
      </c>
      <c r="L261" s="8">
        <v>1</v>
      </c>
      <c r="M261" s="8">
        <v>2</v>
      </c>
      <c r="N261" s="21">
        <v>42</v>
      </c>
      <c r="O261" s="21" t="s">
        <v>254</v>
      </c>
      <c r="P261" s="21">
        <v>6</v>
      </c>
      <c r="Q261" s="8">
        <v>4</v>
      </c>
    </row>
    <row r="262" customHeight="1" spans="3:17">
      <c r="C262" s="17">
        <v>3</v>
      </c>
      <c r="D262" s="12" t="s">
        <v>255</v>
      </c>
      <c r="E262" s="20">
        <v>5900</v>
      </c>
      <c r="F262" s="20">
        <v>2</v>
      </c>
      <c r="G262" s="8">
        <v>12</v>
      </c>
      <c r="H262" s="8">
        <v>1</v>
      </c>
      <c r="I262" s="8">
        <v>1</v>
      </c>
      <c r="J262" s="8">
        <v>1</v>
      </c>
      <c r="K262" s="8">
        <v>3</v>
      </c>
      <c r="L262" s="8">
        <v>1</v>
      </c>
      <c r="M262" s="8">
        <v>4</v>
      </c>
      <c r="N262" s="21">
        <v>39</v>
      </c>
      <c r="O262" s="21" t="s">
        <v>93</v>
      </c>
      <c r="P262" s="21">
        <v>9</v>
      </c>
      <c r="Q262" s="8">
        <v>4</v>
      </c>
    </row>
    <row r="263" customHeight="1" spans="3:17">
      <c r="C263" s="17">
        <v>4</v>
      </c>
      <c r="D263" s="12" t="s">
        <v>94</v>
      </c>
      <c r="E263" s="20">
        <v>3800</v>
      </c>
      <c r="F263" s="20">
        <v>2</v>
      </c>
      <c r="G263" s="8">
        <v>20</v>
      </c>
      <c r="H263" s="8">
        <v>0</v>
      </c>
      <c r="I263" s="8">
        <v>1</v>
      </c>
      <c r="J263" s="8">
        <v>1</v>
      </c>
      <c r="K263" s="8">
        <v>2</v>
      </c>
      <c r="L263" s="8">
        <v>1</v>
      </c>
      <c r="M263" s="8">
        <v>11</v>
      </c>
      <c r="N263" s="21">
        <v>44</v>
      </c>
      <c r="O263" s="21" t="s">
        <v>256</v>
      </c>
      <c r="P263" s="21">
        <v>9</v>
      </c>
      <c r="Q263" s="8">
        <v>4</v>
      </c>
    </row>
    <row r="264" customHeight="1" spans="3:17">
      <c r="C264" s="17">
        <v>5</v>
      </c>
      <c r="D264" s="12" t="s">
        <v>211</v>
      </c>
      <c r="E264" s="20">
        <v>7500</v>
      </c>
      <c r="F264" s="20">
        <v>5</v>
      </c>
      <c r="G264" s="8">
        <v>6</v>
      </c>
      <c r="H264" s="8">
        <v>1</v>
      </c>
      <c r="I264" s="8">
        <v>1</v>
      </c>
      <c r="J264" s="8">
        <v>1</v>
      </c>
      <c r="K264" s="8">
        <v>1</v>
      </c>
      <c r="L264" s="8">
        <v>1</v>
      </c>
      <c r="M264" s="8">
        <v>1</v>
      </c>
      <c r="N264" s="21">
        <v>42</v>
      </c>
      <c r="O264" s="21">
        <v>13</v>
      </c>
      <c r="P264" s="21">
        <v>9</v>
      </c>
      <c r="Q264" s="8">
        <v>4</v>
      </c>
    </row>
    <row r="265" customHeight="1" spans="3:17">
      <c r="C265" s="17">
        <v>6</v>
      </c>
      <c r="D265" s="12" t="s">
        <v>109</v>
      </c>
      <c r="E265" s="20">
        <v>6200</v>
      </c>
      <c r="F265" s="20">
        <v>3</v>
      </c>
      <c r="G265" s="8">
        <v>27</v>
      </c>
      <c r="H265" s="8">
        <v>1</v>
      </c>
      <c r="I265" s="8">
        <v>1</v>
      </c>
      <c r="J265" s="8">
        <v>1</v>
      </c>
      <c r="K265" s="8">
        <v>3</v>
      </c>
      <c r="L265" s="8">
        <v>1</v>
      </c>
      <c r="M265" s="8">
        <v>2</v>
      </c>
      <c r="N265" s="21">
        <v>39</v>
      </c>
      <c r="O265" s="23">
        <v>45112</v>
      </c>
      <c r="P265" s="21">
        <v>6</v>
      </c>
      <c r="Q265" s="8">
        <v>4</v>
      </c>
    </row>
    <row r="266" customHeight="1" spans="3:17">
      <c r="C266" s="17">
        <v>1</v>
      </c>
      <c r="D266" s="12" t="s">
        <v>104</v>
      </c>
      <c r="E266" s="20">
        <v>9500</v>
      </c>
      <c r="F266" s="20">
        <v>1</v>
      </c>
      <c r="G266" s="8">
        <v>25</v>
      </c>
      <c r="H266" s="8">
        <v>0</v>
      </c>
      <c r="I266" s="8">
        <v>0</v>
      </c>
      <c r="J266" s="8">
        <v>1</v>
      </c>
      <c r="K266" s="8">
        <v>1</v>
      </c>
      <c r="L266" s="8">
        <v>1</v>
      </c>
      <c r="M266" s="8">
        <v>4</v>
      </c>
      <c r="N266" s="21">
        <v>40</v>
      </c>
      <c r="O266" s="23">
        <v>45265</v>
      </c>
      <c r="P266" s="21">
        <v>6</v>
      </c>
      <c r="Q266" s="8">
        <v>4</v>
      </c>
    </row>
    <row r="267" customHeight="1" spans="3:17">
      <c r="C267" s="17">
        <v>2</v>
      </c>
      <c r="D267" s="12" t="s">
        <v>257</v>
      </c>
      <c r="E267" s="20">
        <v>4700</v>
      </c>
      <c r="F267" s="20">
        <v>5</v>
      </c>
      <c r="G267" s="8">
        <v>1</v>
      </c>
      <c r="H267" s="8">
        <v>0</v>
      </c>
      <c r="I267" s="8">
        <v>0</v>
      </c>
      <c r="J267" s="8">
        <v>1</v>
      </c>
      <c r="K267" s="8">
        <v>1</v>
      </c>
      <c r="L267" s="8">
        <v>1</v>
      </c>
      <c r="M267" s="8">
        <v>6</v>
      </c>
      <c r="N267" s="21" t="s">
        <v>216</v>
      </c>
      <c r="O267" s="21">
        <v>13</v>
      </c>
      <c r="P267" s="21">
        <v>6</v>
      </c>
      <c r="Q267" s="8">
        <v>4</v>
      </c>
    </row>
    <row r="268" customHeight="1" spans="3:17">
      <c r="C268" s="17">
        <v>3</v>
      </c>
      <c r="D268" s="12" t="s">
        <v>233</v>
      </c>
      <c r="E268" s="20">
        <v>2700</v>
      </c>
      <c r="F268" s="20">
        <v>1</v>
      </c>
      <c r="G268" s="8">
        <v>13</v>
      </c>
      <c r="H268" s="8">
        <v>0</v>
      </c>
      <c r="I268" s="8">
        <v>1</v>
      </c>
      <c r="J268" s="8">
        <v>1</v>
      </c>
      <c r="K268" s="8">
        <v>1</v>
      </c>
      <c r="L268" s="8">
        <v>1</v>
      </c>
      <c r="M268" s="8">
        <v>8</v>
      </c>
      <c r="N268" s="21">
        <v>41</v>
      </c>
      <c r="O268" s="23">
        <v>45265</v>
      </c>
      <c r="P268" s="21">
        <v>6</v>
      </c>
      <c r="Q268" s="8">
        <v>4</v>
      </c>
    </row>
    <row r="269" customHeight="1" spans="3:17">
      <c r="C269" s="17">
        <v>4</v>
      </c>
      <c r="D269" s="12" t="s">
        <v>258</v>
      </c>
      <c r="E269" s="20">
        <v>4600</v>
      </c>
      <c r="F269" s="20">
        <v>1</v>
      </c>
      <c r="G269" s="8">
        <v>11</v>
      </c>
      <c r="H269" s="8">
        <v>1</v>
      </c>
      <c r="I269" s="8">
        <v>0</v>
      </c>
      <c r="J269" s="8">
        <v>1</v>
      </c>
      <c r="K269" s="8">
        <v>2</v>
      </c>
      <c r="L269" s="8">
        <v>1</v>
      </c>
      <c r="M269" s="8">
        <v>8</v>
      </c>
      <c r="N269" s="21">
        <v>43</v>
      </c>
      <c r="O269" s="21" t="s">
        <v>259</v>
      </c>
      <c r="P269" s="21">
        <v>9</v>
      </c>
      <c r="Q269" s="8">
        <v>4</v>
      </c>
    </row>
    <row r="270" customHeight="1" spans="3:17">
      <c r="C270" s="17">
        <v>5</v>
      </c>
      <c r="D270" s="12" t="s">
        <v>189</v>
      </c>
      <c r="E270" s="20">
        <v>5300</v>
      </c>
      <c r="F270" s="20">
        <v>5</v>
      </c>
      <c r="G270" s="8">
        <v>7</v>
      </c>
      <c r="H270" s="8">
        <v>1</v>
      </c>
      <c r="I270" s="8">
        <v>0</v>
      </c>
      <c r="J270" s="8">
        <v>1</v>
      </c>
      <c r="K270" s="8">
        <v>3</v>
      </c>
      <c r="L270" s="8">
        <v>1</v>
      </c>
      <c r="M270" s="8">
        <v>4</v>
      </c>
      <c r="N270" s="21" t="s">
        <v>260</v>
      </c>
      <c r="O270" s="21" t="s">
        <v>261</v>
      </c>
      <c r="P270" s="21">
        <v>9</v>
      </c>
      <c r="Q270" s="8">
        <v>4</v>
      </c>
    </row>
    <row r="271" customHeight="1" spans="3:17">
      <c r="C271" s="17">
        <v>1</v>
      </c>
      <c r="D271" s="12" t="s">
        <v>262</v>
      </c>
      <c r="E271" s="20">
        <v>39500</v>
      </c>
      <c r="F271" s="20">
        <v>6</v>
      </c>
      <c r="G271" s="8">
        <v>20</v>
      </c>
      <c r="H271" s="8">
        <v>0</v>
      </c>
      <c r="I271" s="8">
        <v>0</v>
      </c>
      <c r="J271" s="8">
        <v>12</v>
      </c>
      <c r="K271" s="8">
        <v>3</v>
      </c>
      <c r="L271" s="8">
        <v>1</v>
      </c>
      <c r="M271" s="8">
        <v>4</v>
      </c>
      <c r="N271" s="21">
        <v>40</v>
      </c>
      <c r="O271" s="23">
        <v>45264</v>
      </c>
      <c r="P271" s="21">
        <v>6</v>
      </c>
      <c r="Q271" s="8">
        <v>4</v>
      </c>
    </row>
    <row r="272" customHeight="1" spans="3:17">
      <c r="C272" s="17">
        <v>2</v>
      </c>
      <c r="D272" s="12" t="s">
        <v>91</v>
      </c>
      <c r="E272" s="20">
        <v>5400</v>
      </c>
      <c r="F272" s="20">
        <v>1</v>
      </c>
      <c r="G272" s="8">
        <v>9</v>
      </c>
      <c r="H272" s="8">
        <v>0</v>
      </c>
      <c r="I272" s="8">
        <v>0</v>
      </c>
      <c r="J272" s="8">
        <v>1</v>
      </c>
      <c r="K272" s="8">
        <v>1</v>
      </c>
      <c r="L272" s="8">
        <v>3</v>
      </c>
      <c r="M272" s="8">
        <v>2</v>
      </c>
      <c r="N272" s="21">
        <v>42</v>
      </c>
      <c r="O272" s="21" t="s">
        <v>120</v>
      </c>
      <c r="P272" s="21">
        <v>6</v>
      </c>
      <c r="Q272" s="8">
        <v>4</v>
      </c>
    </row>
    <row r="273" customHeight="1" spans="3:17">
      <c r="C273" s="17">
        <v>3</v>
      </c>
      <c r="D273" s="12" t="s">
        <v>255</v>
      </c>
      <c r="E273" s="20">
        <v>6550</v>
      </c>
      <c r="F273" s="20">
        <v>2</v>
      </c>
      <c r="G273" s="8">
        <v>6</v>
      </c>
      <c r="H273" s="8">
        <v>0</v>
      </c>
      <c r="I273" s="8">
        <v>0</v>
      </c>
      <c r="J273" s="8">
        <v>1</v>
      </c>
      <c r="K273" s="8">
        <v>3</v>
      </c>
      <c r="L273" s="8">
        <v>1</v>
      </c>
      <c r="M273" s="8">
        <v>4</v>
      </c>
      <c r="N273" s="21">
        <v>39</v>
      </c>
      <c r="O273" s="21">
        <v>14</v>
      </c>
      <c r="P273" s="21">
        <v>9</v>
      </c>
      <c r="Q273" s="8">
        <v>4</v>
      </c>
    </row>
    <row r="274" customHeight="1" spans="3:17">
      <c r="C274" s="17">
        <v>5</v>
      </c>
      <c r="D274" s="12" t="s">
        <v>116</v>
      </c>
      <c r="E274" s="20">
        <v>5300</v>
      </c>
      <c r="F274" s="20">
        <v>5</v>
      </c>
      <c r="G274" s="8">
        <v>28</v>
      </c>
      <c r="H274" s="8">
        <v>0</v>
      </c>
      <c r="I274" s="8">
        <v>0</v>
      </c>
      <c r="J274" s="8">
        <v>1</v>
      </c>
      <c r="K274" s="8">
        <v>3</v>
      </c>
      <c r="L274" s="8">
        <v>2</v>
      </c>
      <c r="M274" s="8">
        <v>1</v>
      </c>
      <c r="N274" s="21" t="s">
        <v>28</v>
      </c>
      <c r="O274" s="23">
        <v>45110</v>
      </c>
      <c r="P274" s="21">
        <v>10</v>
      </c>
      <c r="Q274" s="8">
        <v>4</v>
      </c>
    </row>
    <row r="275" customHeight="1" spans="3:17">
      <c r="C275" s="17">
        <v>4</v>
      </c>
      <c r="D275" s="12" t="s">
        <v>94</v>
      </c>
      <c r="E275" s="20">
        <v>3850</v>
      </c>
      <c r="F275" s="20">
        <v>2</v>
      </c>
      <c r="G275" s="8">
        <v>2</v>
      </c>
      <c r="H275" s="8">
        <v>0</v>
      </c>
      <c r="I275" s="8">
        <v>1</v>
      </c>
      <c r="J275" s="8">
        <v>1</v>
      </c>
      <c r="K275" s="8">
        <v>2</v>
      </c>
      <c r="L275" s="8">
        <v>1</v>
      </c>
      <c r="M275" s="8">
        <v>11</v>
      </c>
      <c r="N275" s="21">
        <v>42</v>
      </c>
      <c r="O275" s="21" t="s">
        <v>213</v>
      </c>
      <c r="P275" s="21">
        <v>6</v>
      </c>
      <c r="Q275" s="8">
        <v>4</v>
      </c>
    </row>
    <row r="276" customHeight="1" spans="3:17">
      <c r="C276" s="17">
        <v>32</v>
      </c>
      <c r="D276" s="12" t="s">
        <v>214</v>
      </c>
      <c r="E276" s="20">
        <v>25800</v>
      </c>
      <c r="F276" s="20">
        <v>5</v>
      </c>
      <c r="G276" s="8">
        <v>22</v>
      </c>
      <c r="H276" s="8">
        <v>0</v>
      </c>
      <c r="I276" s="8">
        <v>1</v>
      </c>
      <c r="J276" s="8">
        <v>7</v>
      </c>
      <c r="K276" s="8">
        <v>3</v>
      </c>
      <c r="L276" s="8">
        <v>1</v>
      </c>
      <c r="M276" s="8">
        <v>1</v>
      </c>
      <c r="N276" s="21">
        <v>39</v>
      </c>
      <c r="O276" s="23">
        <v>45163</v>
      </c>
      <c r="P276" s="21">
        <v>6</v>
      </c>
      <c r="Q276" s="8">
        <v>4</v>
      </c>
    </row>
    <row r="277" customHeight="1" spans="3:17">
      <c r="C277" s="17">
        <v>19</v>
      </c>
      <c r="D277" s="12" t="s">
        <v>102</v>
      </c>
      <c r="E277" s="20">
        <v>4100</v>
      </c>
      <c r="F277" s="20">
        <v>1</v>
      </c>
      <c r="G277" s="8">
        <v>30</v>
      </c>
      <c r="H277" s="8">
        <v>1</v>
      </c>
      <c r="I277" s="8">
        <v>0</v>
      </c>
      <c r="J277" s="8">
        <v>1</v>
      </c>
      <c r="K277" s="8">
        <v>8</v>
      </c>
      <c r="L277" s="8">
        <v>1</v>
      </c>
      <c r="M277" s="8">
        <v>7</v>
      </c>
      <c r="N277" s="21">
        <v>41</v>
      </c>
      <c r="O277" s="23">
        <v>45239</v>
      </c>
      <c r="P277" s="21">
        <v>9</v>
      </c>
      <c r="Q277" s="8">
        <v>4</v>
      </c>
    </row>
    <row r="278" customHeight="1" spans="3:17">
      <c r="C278" s="17">
        <v>22</v>
      </c>
      <c r="D278" s="12" t="s">
        <v>126</v>
      </c>
      <c r="E278" s="20">
        <v>12900</v>
      </c>
      <c r="F278" s="20">
        <v>1</v>
      </c>
      <c r="G278" s="8">
        <v>7</v>
      </c>
      <c r="H278" s="8">
        <v>0</v>
      </c>
      <c r="I278" s="8">
        <v>1</v>
      </c>
      <c r="J278" s="8">
        <v>1</v>
      </c>
      <c r="K278" s="8">
        <v>2</v>
      </c>
      <c r="L278" s="8">
        <v>1</v>
      </c>
      <c r="M278" s="8">
        <v>8</v>
      </c>
      <c r="N278" s="21">
        <v>45</v>
      </c>
      <c r="O278" s="21" t="s">
        <v>139</v>
      </c>
      <c r="P278" s="21">
        <v>10</v>
      </c>
      <c r="Q278" s="8">
        <v>4</v>
      </c>
    </row>
    <row r="279" customHeight="1" spans="3:17">
      <c r="C279" s="17">
        <v>20</v>
      </c>
      <c r="D279" s="12" t="s">
        <v>122</v>
      </c>
      <c r="E279" s="20">
        <v>6900</v>
      </c>
      <c r="F279" s="20">
        <v>2</v>
      </c>
      <c r="G279" s="8">
        <v>17</v>
      </c>
      <c r="H279" s="8">
        <v>0</v>
      </c>
      <c r="I279" s="8">
        <v>1</v>
      </c>
      <c r="J279" s="8">
        <v>1</v>
      </c>
      <c r="K279" s="8">
        <v>3</v>
      </c>
      <c r="L279" s="8">
        <v>1</v>
      </c>
      <c r="M279" s="8">
        <v>1</v>
      </c>
      <c r="N279" s="21">
        <v>41</v>
      </c>
      <c r="O279" s="23">
        <v>45263</v>
      </c>
      <c r="P279" s="21">
        <v>9</v>
      </c>
      <c r="Q279" s="8">
        <v>4</v>
      </c>
    </row>
    <row r="280" customHeight="1" spans="3:17">
      <c r="C280" s="17">
        <v>17</v>
      </c>
      <c r="D280" s="12" t="s">
        <v>88</v>
      </c>
      <c r="E280" s="20">
        <v>19800</v>
      </c>
      <c r="F280" s="20">
        <v>2</v>
      </c>
      <c r="G280" s="8">
        <v>19</v>
      </c>
      <c r="H280" s="8">
        <v>1</v>
      </c>
      <c r="I280" s="8">
        <v>1</v>
      </c>
      <c r="J280" s="8">
        <v>1</v>
      </c>
      <c r="K280" s="8">
        <v>2</v>
      </c>
      <c r="L280" s="8">
        <v>1</v>
      </c>
      <c r="M280" s="8">
        <v>6</v>
      </c>
      <c r="N280" s="21">
        <v>41</v>
      </c>
      <c r="O280" s="21">
        <v>11</v>
      </c>
      <c r="P280" s="21">
        <v>9</v>
      </c>
      <c r="Q280" s="8">
        <v>4</v>
      </c>
    </row>
    <row r="281" customHeight="1" spans="3:17">
      <c r="C281" s="17">
        <v>1</v>
      </c>
      <c r="D281" s="12" t="s">
        <v>117</v>
      </c>
      <c r="E281" s="20">
        <v>8100</v>
      </c>
      <c r="F281" s="20">
        <v>1</v>
      </c>
      <c r="G281" s="8">
        <v>17</v>
      </c>
      <c r="H281" s="8">
        <v>0</v>
      </c>
      <c r="I281" s="8">
        <v>0</v>
      </c>
      <c r="J281" s="8">
        <v>1</v>
      </c>
      <c r="K281" s="8">
        <v>1</v>
      </c>
      <c r="L281" s="8">
        <v>1</v>
      </c>
      <c r="M281" s="8">
        <v>4</v>
      </c>
      <c r="N281" s="21">
        <v>36</v>
      </c>
      <c r="O281" s="21">
        <v>12</v>
      </c>
      <c r="P281" s="21">
        <v>6</v>
      </c>
      <c r="Q281" s="8">
        <v>4</v>
      </c>
    </row>
    <row r="282" customHeight="1" spans="3:17">
      <c r="C282" s="17">
        <v>1</v>
      </c>
      <c r="D282" s="12" t="s">
        <v>117</v>
      </c>
      <c r="E282" s="20">
        <v>6500</v>
      </c>
      <c r="F282" s="20">
        <v>1</v>
      </c>
      <c r="G282" s="8">
        <v>3</v>
      </c>
      <c r="H282" s="8">
        <v>1</v>
      </c>
      <c r="I282" s="8">
        <v>0</v>
      </c>
      <c r="J282" s="8">
        <v>1</v>
      </c>
      <c r="K282" s="8">
        <v>1</v>
      </c>
      <c r="L282" s="8">
        <v>1</v>
      </c>
      <c r="M282" s="8">
        <v>4</v>
      </c>
      <c r="N282" s="21">
        <v>36</v>
      </c>
      <c r="O282" s="23">
        <v>45265</v>
      </c>
      <c r="P282" s="21">
        <v>6</v>
      </c>
      <c r="Q282" s="8">
        <v>4</v>
      </c>
    </row>
    <row r="283" customHeight="1" spans="3:17">
      <c r="C283" s="17">
        <v>2</v>
      </c>
      <c r="D283" s="12" t="s">
        <v>119</v>
      </c>
      <c r="E283" s="20">
        <v>5400</v>
      </c>
      <c r="F283" s="20">
        <v>1</v>
      </c>
      <c r="G283" s="8">
        <v>21</v>
      </c>
      <c r="H283" s="8">
        <v>1</v>
      </c>
      <c r="I283" s="8">
        <v>0</v>
      </c>
      <c r="J283" s="8">
        <v>1</v>
      </c>
      <c r="K283" s="8">
        <v>1</v>
      </c>
      <c r="L283" s="8">
        <v>3</v>
      </c>
      <c r="M283" s="8">
        <v>2</v>
      </c>
      <c r="N283" s="21">
        <v>42</v>
      </c>
      <c r="O283" s="21" t="s">
        <v>120</v>
      </c>
      <c r="P283" s="21">
        <v>6</v>
      </c>
      <c r="Q283" s="8">
        <v>2</v>
      </c>
    </row>
    <row r="284" customHeight="1" spans="3:17">
      <c r="C284" s="17">
        <v>32</v>
      </c>
      <c r="D284" s="12" t="s">
        <v>155</v>
      </c>
      <c r="E284" s="20">
        <v>44000</v>
      </c>
      <c r="F284" s="20">
        <v>2</v>
      </c>
      <c r="G284" s="8">
        <v>29</v>
      </c>
      <c r="H284" s="8">
        <v>1</v>
      </c>
      <c r="I284" s="8">
        <v>0</v>
      </c>
      <c r="J284" s="8">
        <v>1</v>
      </c>
      <c r="K284" s="8">
        <v>1</v>
      </c>
      <c r="L284" s="8">
        <v>1</v>
      </c>
      <c r="M284" s="8">
        <v>5</v>
      </c>
      <c r="N284" s="21" t="s">
        <v>157</v>
      </c>
      <c r="O284" s="23">
        <v>45141</v>
      </c>
      <c r="P284" s="21">
        <v>6</v>
      </c>
      <c r="Q284" s="8">
        <v>4</v>
      </c>
    </row>
    <row r="285" customHeight="1" spans="3:17">
      <c r="C285" s="17">
        <v>5</v>
      </c>
      <c r="D285" s="12" t="s">
        <v>211</v>
      </c>
      <c r="E285" s="20">
        <v>13200</v>
      </c>
      <c r="F285" s="20">
        <v>5</v>
      </c>
      <c r="G285" s="8">
        <v>26</v>
      </c>
      <c r="H285" s="8">
        <v>1</v>
      </c>
      <c r="I285" s="8">
        <v>1</v>
      </c>
      <c r="J285" s="8">
        <v>5</v>
      </c>
      <c r="K285" s="8">
        <v>3</v>
      </c>
      <c r="L285" s="8">
        <v>1</v>
      </c>
      <c r="M285" s="8">
        <v>1</v>
      </c>
      <c r="N285" s="21">
        <v>33</v>
      </c>
      <c r="O285" s="21" t="s">
        <v>212</v>
      </c>
      <c r="P285" s="21">
        <v>4</v>
      </c>
      <c r="Q285" s="8">
        <v>4</v>
      </c>
    </row>
    <row r="286" customHeight="1" spans="3:17">
      <c r="C286" s="17">
        <v>31</v>
      </c>
      <c r="D286" s="12" t="s">
        <v>153</v>
      </c>
      <c r="E286" s="20">
        <v>20200</v>
      </c>
      <c r="F286" s="20">
        <v>2</v>
      </c>
      <c r="G286" s="8">
        <v>17</v>
      </c>
      <c r="H286" s="8">
        <v>1</v>
      </c>
      <c r="I286" s="8">
        <v>1</v>
      </c>
      <c r="J286" s="8">
        <v>13</v>
      </c>
      <c r="K286" s="8">
        <v>2</v>
      </c>
      <c r="L286" s="8">
        <v>1</v>
      </c>
      <c r="M286" s="8">
        <v>2</v>
      </c>
      <c r="N286" s="21">
        <v>42</v>
      </c>
      <c r="O286" s="23">
        <v>45204</v>
      </c>
      <c r="P286" s="21">
        <v>9</v>
      </c>
      <c r="Q286" s="8">
        <v>4</v>
      </c>
    </row>
    <row r="287" customHeight="1" spans="3:17">
      <c r="C287" s="17">
        <v>16</v>
      </c>
      <c r="D287" s="12" t="s">
        <v>84</v>
      </c>
      <c r="E287" s="20">
        <v>24800</v>
      </c>
      <c r="F287" s="20">
        <v>2</v>
      </c>
      <c r="G287" s="8">
        <v>6</v>
      </c>
      <c r="H287" s="8">
        <v>0</v>
      </c>
      <c r="I287" s="8">
        <v>0</v>
      </c>
      <c r="J287" s="8">
        <v>1</v>
      </c>
      <c r="K287" s="8">
        <v>1</v>
      </c>
      <c r="L287" s="8">
        <v>1</v>
      </c>
      <c r="M287" s="8">
        <v>2</v>
      </c>
      <c r="N287" s="21">
        <v>41</v>
      </c>
      <c r="O287" s="23">
        <v>45203</v>
      </c>
      <c r="P287" s="21">
        <v>6</v>
      </c>
      <c r="Q287" s="8">
        <v>4</v>
      </c>
    </row>
    <row r="288" customHeight="1" spans="3:17">
      <c r="C288" s="17">
        <v>20</v>
      </c>
      <c r="D288" s="12" t="s">
        <v>106</v>
      </c>
      <c r="E288" s="20">
        <v>4800</v>
      </c>
      <c r="F288" s="20">
        <v>1</v>
      </c>
      <c r="G288" s="8">
        <v>28</v>
      </c>
      <c r="H288" s="8">
        <v>0</v>
      </c>
      <c r="I288" s="8">
        <v>1</v>
      </c>
      <c r="J288" s="8">
        <v>1</v>
      </c>
      <c r="K288" s="8">
        <v>3</v>
      </c>
      <c r="L288" s="8">
        <v>1</v>
      </c>
      <c r="M288" s="8">
        <v>3</v>
      </c>
      <c r="N288" s="21">
        <v>41</v>
      </c>
      <c r="O288" s="23">
        <v>45268</v>
      </c>
      <c r="P288" s="21">
        <v>9</v>
      </c>
      <c r="Q288" s="8">
        <v>4</v>
      </c>
    </row>
    <row r="289" customHeight="1" spans="3:17">
      <c r="C289" s="17">
        <v>19</v>
      </c>
      <c r="D289" s="12" t="s">
        <v>244</v>
      </c>
      <c r="E289" s="20">
        <v>4000</v>
      </c>
      <c r="F289" s="20">
        <v>1</v>
      </c>
      <c r="G289" s="8">
        <v>17</v>
      </c>
      <c r="H289" s="8">
        <v>0</v>
      </c>
      <c r="I289" s="8">
        <v>1</v>
      </c>
      <c r="J289" s="8">
        <v>1</v>
      </c>
      <c r="K289" s="8">
        <v>1</v>
      </c>
      <c r="L289" s="8">
        <v>1</v>
      </c>
      <c r="M289" s="8">
        <v>7</v>
      </c>
      <c r="N289" s="21">
        <v>41</v>
      </c>
      <c r="O289" s="21" t="s">
        <v>93</v>
      </c>
      <c r="P289" s="21">
        <v>9</v>
      </c>
      <c r="Q289" s="8">
        <v>4</v>
      </c>
    </row>
    <row r="290" customHeight="1" spans="3:17">
      <c r="C290" s="17">
        <v>15</v>
      </c>
      <c r="D290" s="12" t="s">
        <v>79</v>
      </c>
      <c r="E290" s="20">
        <v>22500</v>
      </c>
      <c r="F290" s="20">
        <v>3</v>
      </c>
      <c r="G290" s="8">
        <v>30</v>
      </c>
      <c r="H290" s="8">
        <v>0</v>
      </c>
      <c r="I290" s="8">
        <v>0</v>
      </c>
      <c r="J290" s="8">
        <v>3</v>
      </c>
      <c r="K290" s="8">
        <v>3</v>
      </c>
      <c r="L290" s="8">
        <v>3</v>
      </c>
      <c r="M290" s="8">
        <v>1</v>
      </c>
      <c r="N290" s="21">
        <v>40</v>
      </c>
      <c r="O290" s="21" t="s">
        <v>267</v>
      </c>
      <c r="P290" s="21">
        <v>6</v>
      </c>
      <c r="Q290" s="8">
        <v>4</v>
      </c>
    </row>
    <row r="291" customHeight="1" spans="3:17">
      <c r="C291" s="17">
        <v>22</v>
      </c>
      <c r="D291" s="12" t="s">
        <v>126</v>
      </c>
      <c r="E291" s="20">
        <v>12500</v>
      </c>
      <c r="F291" s="20">
        <v>1</v>
      </c>
      <c r="G291" s="8">
        <v>1</v>
      </c>
      <c r="H291" s="8">
        <v>1</v>
      </c>
      <c r="I291" s="8">
        <v>0</v>
      </c>
      <c r="J291" s="8">
        <v>1</v>
      </c>
      <c r="K291" s="8">
        <v>2</v>
      </c>
      <c r="L291" s="8">
        <v>1</v>
      </c>
      <c r="M291" s="8">
        <v>8</v>
      </c>
      <c r="N291" s="21">
        <v>45</v>
      </c>
      <c r="O291" s="21" t="s">
        <v>128</v>
      </c>
      <c r="P291" s="21">
        <v>10</v>
      </c>
      <c r="Q291" s="8">
        <v>4</v>
      </c>
    </row>
    <row r="292" customHeight="1" spans="3:17">
      <c r="C292" s="17">
        <v>28</v>
      </c>
      <c r="D292" s="12" t="s">
        <v>145</v>
      </c>
      <c r="E292" s="20">
        <v>6900</v>
      </c>
      <c r="F292" s="20">
        <v>1</v>
      </c>
      <c r="G292" s="8">
        <v>10</v>
      </c>
      <c r="H292" s="8">
        <v>0</v>
      </c>
      <c r="I292" s="8">
        <v>0</v>
      </c>
      <c r="J292" s="8">
        <v>1</v>
      </c>
      <c r="K292" s="8">
        <v>3</v>
      </c>
      <c r="L292" s="8">
        <v>1</v>
      </c>
      <c r="M292" s="8">
        <v>2</v>
      </c>
      <c r="N292" s="21">
        <v>42</v>
      </c>
      <c r="O292" s="21" t="s">
        <v>175</v>
      </c>
      <c r="P292" s="21">
        <v>9</v>
      </c>
      <c r="Q292" s="8">
        <v>4</v>
      </c>
    </row>
    <row r="293" customHeight="1" spans="3:17">
      <c r="C293" s="17">
        <v>18</v>
      </c>
      <c r="D293" s="12" t="s">
        <v>169</v>
      </c>
      <c r="E293" s="20">
        <v>7500</v>
      </c>
      <c r="F293" s="20">
        <v>1</v>
      </c>
      <c r="G293" s="8">
        <v>30</v>
      </c>
      <c r="H293" s="8">
        <v>1</v>
      </c>
      <c r="I293" s="8">
        <v>0</v>
      </c>
      <c r="J293" s="8">
        <v>2</v>
      </c>
      <c r="K293" s="8">
        <v>3</v>
      </c>
      <c r="L293" s="8">
        <v>1</v>
      </c>
      <c r="M293" s="8">
        <v>4</v>
      </c>
      <c r="N293" s="21">
        <v>44</v>
      </c>
      <c r="O293" s="21" t="s">
        <v>170</v>
      </c>
      <c r="P293" s="21">
        <v>11</v>
      </c>
      <c r="Q293" s="8">
        <v>4</v>
      </c>
    </row>
    <row r="294" customHeight="1" spans="3:17">
      <c r="C294" s="17">
        <v>16</v>
      </c>
      <c r="D294" s="12" t="s">
        <v>84</v>
      </c>
      <c r="E294" s="20">
        <v>25000</v>
      </c>
      <c r="F294" s="20">
        <v>2</v>
      </c>
      <c r="G294" s="8">
        <v>7</v>
      </c>
      <c r="H294" s="8">
        <v>1</v>
      </c>
      <c r="I294" s="8">
        <v>1</v>
      </c>
      <c r="J294" s="8">
        <v>1</v>
      </c>
      <c r="K294" s="8">
        <v>1</v>
      </c>
      <c r="L294" s="8">
        <v>1</v>
      </c>
      <c r="M294" s="8">
        <v>2</v>
      </c>
      <c r="N294" s="21">
        <v>41</v>
      </c>
      <c r="O294" s="23">
        <v>45203</v>
      </c>
      <c r="P294" s="21">
        <v>6</v>
      </c>
      <c r="Q294" s="8">
        <v>4</v>
      </c>
    </row>
    <row r="295" customHeight="1" spans="3:17">
      <c r="C295" s="17">
        <v>32</v>
      </c>
      <c r="D295" s="12" t="s">
        <v>155</v>
      </c>
      <c r="E295" s="20">
        <v>70000</v>
      </c>
      <c r="F295" s="20">
        <v>2</v>
      </c>
      <c r="G295" s="8">
        <v>3</v>
      </c>
      <c r="H295" s="8">
        <v>1</v>
      </c>
      <c r="I295" s="8">
        <v>1</v>
      </c>
      <c r="J295" s="8">
        <v>1</v>
      </c>
      <c r="K295" s="8">
        <v>1</v>
      </c>
      <c r="L295" s="8">
        <v>1</v>
      </c>
      <c r="M295" s="8">
        <v>5</v>
      </c>
      <c r="N295" s="21" t="s">
        <v>157</v>
      </c>
      <c r="O295" s="23">
        <v>45141</v>
      </c>
      <c r="P295" s="21">
        <v>9</v>
      </c>
      <c r="Q295" s="8">
        <v>4</v>
      </c>
    </row>
    <row r="296" customHeight="1" spans="3:17">
      <c r="C296" s="17">
        <v>20</v>
      </c>
      <c r="D296" s="12" t="s">
        <v>106</v>
      </c>
      <c r="E296" s="20">
        <v>5500</v>
      </c>
      <c r="F296" s="20">
        <v>1</v>
      </c>
      <c r="G296" s="8">
        <v>2</v>
      </c>
      <c r="H296" s="8">
        <v>0</v>
      </c>
      <c r="I296" s="8">
        <v>0</v>
      </c>
      <c r="J296" s="8">
        <v>1</v>
      </c>
      <c r="K296" s="8">
        <v>3</v>
      </c>
      <c r="L296" s="8">
        <v>1</v>
      </c>
      <c r="M296" s="8">
        <v>3</v>
      </c>
      <c r="N296" s="21">
        <v>41</v>
      </c>
      <c r="O296" s="23">
        <v>45207</v>
      </c>
      <c r="P296" s="21">
        <v>6</v>
      </c>
      <c r="Q296" s="8">
        <v>4</v>
      </c>
    </row>
    <row r="297" customHeight="1" spans="3:17">
      <c r="C297" s="17">
        <v>22</v>
      </c>
      <c r="D297" s="12" t="s">
        <v>126</v>
      </c>
      <c r="E297" s="20">
        <v>12000</v>
      </c>
      <c r="F297" s="20">
        <v>1</v>
      </c>
      <c r="G297" s="8">
        <v>30</v>
      </c>
      <c r="H297" s="8">
        <v>0</v>
      </c>
      <c r="I297" s="8">
        <v>0</v>
      </c>
      <c r="J297" s="8">
        <v>2</v>
      </c>
      <c r="K297" s="8">
        <v>8</v>
      </c>
      <c r="L297" s="8">
        <v>1</v>
      </c>
      <c r="M297" s="8">
        <v>8</v>
      </c>
      <c r="N297" s="21">
        <v>45</v>
      </c>
      <c r="O297" s="21" t="s">
        <v>128</v>
      </c>
      <c r="P297" s="21">
        <v>10</v>
      </c>
      <c r="Q297" s="8">
        <v>4</v>
      </c>
    </row>
    <row r="298" customHeight="1" spans="3:17">
      <c r="C298" s="17">
        <v>25</v>
      </c>
      <c r="D298" s="12" t="s">
        <v>136</v>
      </c>
      <c r="E298" s="20">
        <v>7500</v>
      </c>
      <c r="F298" s="20">
        <v>2</v>
      </c>
      <c r="G298" s="8">
        <v>20</v>
      </c>
      <c r="H298" s="8">
        <v>1</v>
      </c>
      <c r="I298" s="8">
        <v>1</v>
      </c>
      <c r="J298" s="8">
        <v>1</v>
      </c>
      <c r="K298" s="8">
        <v>2</v>
      </c>
      <c r="L298" s="8">
        <v>1</v>
      </c>
      <c r="M298" s="8">
        <v>4</v>
      </c>
      <c r="N298" s="21">
        <v>44</v>
      </c>
      <c r="O298" s="21" t="s">
        <v>268</v>
      </c>
      <c r="P298" s="21">
        <v>9</v>
      </c>
      <c r="Q298" s="8">
        <v>4</v>
      </c>
    </row>
    <row r="299" customHeight="1" spans="3:17">
      <c r="C299" s="17">
        <v>15</v>
      </c>
      <c r="D299" s="12" t="s">
        <v>79</v>
      </c>
      <c r="E299" s="20">
        <v>20000</v>
      </c>
      <c r="F299" s="20">
        <v>5</v>
      </c>
      <c r="G299" s="8">
        <v>21</v>
      </c>
      <c r="H299" s="8">
        <v>0</v>
      </c>
      <c r="I299" s="8">
        <v>1</v>
      </c>
      <c r="J299" s="8">
        <v>6</v>
      </c>
      <c r="K299" s="8">
        <v>3</v>
      </c>
      <c r="L299" s="8">
        <v>1</v>
      </c>
      <c r="M299" s="8">
        <v>1</v>
      </c>
      <c r="N299" s="21">
        <v>38</v>
      </c>
      <c r="O299" s="23">
        <v>45163</v>
      </c>
      <c r="P299" s="21">
        <v>6</v>
      </c>
      <c r="Q299" s="8">
        <v>4</v>
      </c>
    </row>
    <row r="300" customHeight="1" spans="3:17">
      <c r="C300" s="17">
        <v>29</v>
      </c>
      <c r="D300" s="12" t="s">
        <v>148</v>
      </c>
      <c r="E300" s="20">
        <v>8500</v>
      </c>
      <c r="F300" s="20">
        <v>1</v>
      </c>
      <c r="G300" s="8">
        <v>1</v>
      </c>
      <c r="H300" s="8">
        <v>1</v>
      </c>
      <c r="I300" s="8">
        <v>0</v>
      </c>
      <c r="J300" s="8">
        <v>1</v>
      </c>
      <c r="K300" s="8">
        <v>1</v>
      </c>
      <c r="L300" s="8">
        <v>1</v>
      </c>
      <c r="M300" s="8">
        <v>4</v>
      </c>
      <c r="N300" s="21">
        <v>38</v>
      </c>
      <c r="O300" s="21" t="s">
        <v>149</v>
      </c>
      <c r="P300" s="21">
        <v>9</v>
      </c>
      <c r="Q300" s="8">
        <v>4</v>
      </c>
    </row>
    <row r="301" customHeight="1" spans="3:17">
      <c r="C301" s="17">
        <v>31</v>
      </c>
      <c r="D301" s="12" t="s">
        <v>202</v>
      </c>
      <c r="E301" s="20">
        <v>12000</v>
      </c>
      <c r="F301" s="20">
        <v>1</v>
      </c>
      <c r="G301" s="8">
        <v>9</v>
      </c>
      <c r="H301" s="8">
        <v>0</v>
      </c>
      <c r="I301" s="8">
        <v>0</v>
      </c>
      <c r="J301" s="8">
        <v>4</v>
      </c>
      <c r="K301" s="8">
        <v>2</v>
      </c>
      <c r="L301" s="8">
        <v>1</v>
      </c>
      <c r="M301" s="8">
        <v>4</v>
      </c>
      <c r="N301" s="21">
        <v>42</v>
      </c>
      <c r="O301" s="21" t="s">
        <v>173</v>
      </c>
      <c r="P301" s="21">
        <v>11</v>
      </c>
      <c r="Q301" s="8">
        <v>4</v>
      </c>
    </row>
    <row r="302" customHeight="1" spans="3:17">
      <c r="C302" s="17">
        <v>23</v>
      </c>
      <c r="D302" s="12" t="s">
        <v>158</v>
      </c>
      <c r="E302" s="20">
        <v>6000</v>
      </c>
      <c r="F302" s="20">
        <v>5</v>
      </c>
      <c r="G302" s="8">
        <v>15</v>
      </c>
      <c r="H302" s="8">
        <v>1</v>
      </c>
      <c r="I302" s="8">
        <v>1</v>
      </c>
      <c r="J302" s="8">
        <v>1</v>
      </c>
      <c r="K302" s="8">
        <v>3</v>
      </c>
      <c r="L302" s="8">
        <v>1</v>
      </c>
      <c r="M302" s="8">
        <v>4</v>
      </c>
      <c r="N302" s="21">
        <v>42</v>
      </c>
      <c r="O302" s="21" t="s">
        <v>168</v>
      </c>
      <c r="P302" s="21">
        <v>6</v>
      </c>
      <c r="Q302" s="8">
        <v>4</v>
      </c>
    </row>
    <row r="303" customHeight="1" spans="3:17">
      <c r="C303" s="17">
        <v>17</v>
      </c>
      <c r="D303" s="12" t="s">
        <v>88</v>
      </c>
      <c r="E303" s="20">
        <v>12000</v>
      </c>
      <c r="F303" s="20">
        <v>2</v>
      </c>
      <c r="G303" s="8">
        <v>4</v>
      </c>
      <c r="H303" s="8">
        <v>1</v>
      </c>
      <c r="I303" s="8">
        <v>0</v>
      </c>
      <c r="J303" s="8">
        <v>1</v>
      </c>
      <c r="K303" s="8">
        <v>2</v>
      </c>
      <c r="L303" s="8">
        <v>1</v>
      </c>
      <c r="M303" s="8">
        <v>6</v>
      </c>
      <c r="N303" s="21">
        <v>41</v>
      </c>
      <c r="O303" s="21">
        <v>11</v>
      </c>
      <c r="P303" s="21">
        <v>9</v>
      </c>
      <c r="Q303" s="8">
        <v>4</v>
      </c>
    </row>
    <row r="304" customHeight="1" spans="3:17">
      <c r="C304" s="17">
        <v>16</v>
      </c>
      <c r="D304" s="12" t="s">
        <v>84</v>
      </c>
      <c r="E304" s="20">
        <v>22000</v>
      </c>
      <c r="F304" s="20">
        <v>1</v>
      </c>
      <c r="G304" s="8">
        <v>28</v>
      </c>
      <c r="H304" s="8">
        <v>1</v>
      </c>
      <c r="I304" s="8">
        <v>0</v>
      </c>
      <c r="J304" s="8">
        <v>1</v>
      </c>
      <c r="K304" s="8">
        <v>1</v>
      </c>
      <c r="L304" s="8">
        <v>1</v>
      </c>
      <c r="M304" s="8">
        <v>2</v>
      </c>
      <c r="N304" s="21">
        <v>41</v>
      </c>
      <c r="O304" s="23">
        <v>45203</v>
      </c>
      <c r="P304" s="21">
        <v>6</v>
      </c>
      <c r="Q304" s="8">
        <v>4</v>
      </c>
    </row>
    <row r="305" customHeight="1" spans="3:17">
      <c r="C305" s="17">
        <v>31</v>
      </c>
      <c r="D305" s="12" t="s">
        <v>153</v>
      </c>
      <c r="E305" s="20">
        <v>8500</v>
      </c>
      <c r="F305" s="20">
        <v>2</v>
      </c>
      <c r="G305" s="8">
        <v>1</v>
      </c>
      <c r="H305" s="8">
        <v>0</v>
      </c>
      <c r="I305" s="8">
        <v>1</v>
      </c>
      <c r="J305" s="8">
        <v>2</v>
      </c>
      <c r="K305" s="8">
        <v>2</v>
      </c>
      <c r="L305" s="8">
        <v>1</v>
      </c>
      <c r="M305" s="8">
        <v>2</v>
      </c>
      <c r="N305" s="21">
        <v>42</v>
      </c>
      <c r="O305" s="23">
        <v>45204</v>
      </c>
      <c r="P305" s="21">
        <v>9</v>
      </c>
      <c r="Q305" s="8">
        <v>4</v>
      </c>
    </row>
    <row r="306" customHeight="1" spans="3:17">
      <c r="C306" s="17">
        <v>18</v>
      </c>
      <c r="D306" s="12" t="s">
        <v>163</v>
      </c>
      <c r="E306" s="20">
        <v>7200</v>
      </c>
      <c r="F306" s="20">
        <v>1</v>
      </c>
      <c r="G306" s="8">
        <v>24</v>
      </c>
      <c r="H306" s="8">
        <v>0</v>
      </c>
      <c r="I306" s="8">
        <v>0</v>
      </c>
      <c r="J306" s="8">
        <v>1</v>
      </c>
      <c r="K306" s="8">
        <v>3</v>
      </c>
      <c r="L306" s="8">
        <v>3</v>
      </c>
      <c r="M306" s="8">
        <v>8</v>
      </c>
      <c r="N306" s="21">
        <v>44</v>
      </c>
      <c r="O306" s="21" t="s">
        <v>170</v>
      </c>
      <c r="P306" s="21">
        <v>11</v>
      </c>
      <c r="Q306" s="8">
        <v>4</v>
      </c>
    </row>
    <row r="307" customHeight="1" spans="3:17">
      <c r="C307" s="17">
        <v>15</v>
      </c>
      <c r="D307" s="12" t="s">
        <v>79</v>
      </c>
      <c r="E307" s="20">
        <v>16000</v>
      </c>
      <c r="F307" s="20">
        <v>5</v>
      </c>
      <c r="G307" s="8">
        <v>30</v>
      </c>
      <c r="H307" s="8">
        <v>1</v>
      </c>
      <c r="I307" s="8">
        <v>1</v>
      </c>
      <c r="J307" s="8">
        <v>3</v>
      </c>
      <c r="K307" s="8">
        <v>3</v>
      </c>
      <c r="L307" s="8">
        <v>3</v>
      </c>
      <c r="M307" s="8">
        <v>1</v>
      </c>
      <c r="N307" s="21">
        <v>40</v>
      </c>
      <c r="O307" s="23">
        <v>45078</v>
      </c>
      <c r="P307" s="21">
        <v>6</v>
      </c>
      <c r="Q307" s="8">
        <v>4</v>
      </c>
    </row>
    <row r="308" customHeight="1" spans="3:17">
      <c r="C308" s="17">
        <v>28</v>
      </c>
      <c r="D308" s="12" t="s">
        <v>251</v>
      </c>
      <c r="E308" s="20">
        <v>5800</v>
      </c>
      <c r="F308" s="20">
        <v>5</v>
      </c>
      <c r="G308" s="8">
        <v>12</v>
      </c>
      <c r="H308" s="8">
        <v>0</v>
      </c>
      <c r="I308" s="8">
        <v>0</v>
      </c>
      <c r="J308" s="8">
        <v>1</v>
      </c>
      <c r="K308" s="8">
        <v>1</v>
      </c>
      <c r="L308" s="8">
        <v>2</v>
      </c>
      <c r="M308" s="8">
        <v>1</v>
      </c>
      <c r="N308" s="21">
        <v>30</v>
      </c>
      <c r="O308" s="23">
        <v>45109</v>
      </c>
      <c r="P308" s="21">
        <v>1</v>
      </c>
      <c r="Q308" s="8">
        <v>4</v>
      </c>
    </row>
    <row r="309" customHeight="1" spans="3:17">
      <c r="C309" s="17">
        <v>25</v>
      </c>
      <c r="D309" s="12" t="s">
        <v>136</v>
      </c>
      <c r="E309" s="20">
        <v>8900</v>
      </c>
      <c r="F309" s="20">
        <v>2</v>
      </c>
      <c r="G309" s="8">
        <v>27</v>
      </c>
      <c r="H309" s="8">
        <v>0</v>
      </c>
      <c r="I309" s="8">
        <v>1</v>
      </c>
      <c r="J309" s="8">
        <v>1</v>
      </c>
      <c r="K309" s="8">
        <v>2</v>
      </c>
      <c r="L309" s="8">
        <v>1</v>
      </c>
      <c r="M309" s="8">
        <v>4</v>
      </c>
      <c r="N309" s="21" t="s">
        <v>217</v>
      </c>
      <c r="O309" s="23">
        <v>45266</v>
      </c>
      <c r="P309" s="21">
        <v>9</v>
      </c>
      <c r="Q309" s="8">
        <v>4</v>
      </c>
    </row>
    <row r="310" customHeight="1" spans="3:17">
      <c r="C310" s="17">
        <v>20</v>
      </c>
      <c r="D310" s="12" t="s">
        <v>269</v>
      </c>
      <c r="E310" s="20">
        <v>7600</v>
      </c>
      <c r="F310" s="20">
        <v>3</v>
      </c>
      <c r="G310" s="8">
        <v>19</v>
      </c>
      <c r="H310" s="8">
        <v>0</v>
      </c>
      <c r="I310" s="8">
        <v>1</v>
      </c>
      <c r="J310" s="8">
        <v>1</v>
      </c>
      <c r="K310" s="8">
        <v>3</v>
      </c>
      <c r="L310" s="8">
        <v>1</v>
      </c>
      <c r="M310" s="8">
        <v>1</v>
      </c>
      <c r="N310" s="21">
        <v>41</v>
      </c>
      <c r="O310" s="21" t="s">
        <v>159</v>
      </c>
      <c r="P310" s="21">
        <v>6</v>
      </c>
      <c r="Q310" s="8">
        <v>4</v>
      </c>
    </row>
    <row r="311" customHeight="1" spans="3:17">
      <c r="C311" s="17">
        <v>32</v>
      </c>
      <c r="D311" s="12" t="s">
        <v>155</v>
      </c>
      <c r="E311" s="20">
        <v>57000</v>
      </c>
      <c r="F311" s="20">
        <v>2</v>
      </c>
      <c r="G311" s="8">
        <v>29</v>
      </c>
      <c r="H311" s="8">
        <v>1</v>
      </c>
      <c r="I311" s="8">
        <v>0</v>
      </c>
      <c r="J311" s="8">
        <v>1</v>
      </c>
      <c r="K311" s="8">
        <v>1</v>
      </c>
      <c r="L311" s="8">
        <v>1</v>
      </c>
      <c r="M311" s="8">
        <v>5</v>
      </c>
      <c r="N311" s="21" t="s">
        <v>161</v>
      </c>
      <c r="O311" s="23">
        <v>45141</v>
      </c>
      <c r="P311" s="21">
        <v>6</v>
      </c>
      <c r="Q311" s="8">
        <v>4</v>
      </c>
    </row>
    <row r="312" customHeight="1" spans="3:17">
      <c r="C312" s="17">
        <v>21</v>
      </c>
      <c r="D312" s="12" t="s">
        <v>115</v>
      </c>
      <c r="E312" s="20">
        <v>6500</v>
      </c>
      <c r="F312" s="20">
        <v>1</v>
      </c>
      <c r="G312" s="8">
        <v>13</v>
      </c>
      <c r="H312" s="8">
        <v>0</v>
      </c>
      <c r="I312" s="8">
        <v>0</v>
      </c>
      <c r="J312" s="8">
        <v>2</v>
      </c>
      <c r="K312" s="8">
        <v>3</v>
      </c>
      <c r="L312" s="8">
        <v>1</v>
      </c>
      <c r="M312" s="8">
        <v>4</v>
      </c>
      <c r="N312" s="21">
        <v>42</v>
      </c>
      <c r="O312" s="23">
        <v>45268</v>
      </c>
      <c r="P312" s="21">
        <v>9</v>
      </c>
      <c r="Q312" s="8">
        <v>4</v>
      </c>
    </row>
    <row r="313" customHeight="1" spans="3:17">
      <c r="C313" s="17">
        <v>17</v>
      </c>
      <c r="D313" s="12" t="s">
        <v>88</v>
      </c>
      <c r="E313" s="20">
        <v>21000</v>
      </c>
      <c r="F313" s="20">
        <v>2</v>
      </c>
      <c r="G313" s="8">
        <v>25</v>
      </c>
      <c r="H313" s="8">
        <v>1</v>
      </c>
      <c r="I313" s="8">
        <v>0</v>
      </c>
      <c r="J313" s="8">
        <v>1</v>
      </c>
      <c r="K313" s="8">
        <v>1</v>
      </c>
      <c r="L313" s="8">
        <v>1</v>
      </c>
      <c r="M313" s="8">
        <v>6</v>
      </c>
      <c r="N313" s="21" t="s">
        <v>216</v>
      </c>
      <c r="O313" s="21">
        <v>11</v>
      </c>
      <c r="P313" s="21">
        <v>9</v>
      </c>
      <c r="Q313" s="8">
        <v>4</v>
      </c>
    </row>
    <row r="314" customHeight="1" spans="3:17">
      <c r="C314" s="17">
        <v>23</v>
      </c>
      <c r="D314" s="12" t="s">
        <v>270</v>
      </c>
      <c r="E314" s="20">
        <v>6000</v>
      </c>
      <c r="F314" s="20">
        <v>5</v>
      </c>
      <c r="G314" s="8">
        <v>3</v>
      </c>
      <c r="H314" s="8">
        <v>1</v>
      </c>
      <c r="I314" s="8">
        <v>0</v>
      </c>
      <c r="J314" s="8">
        <v>1</v>
      </c>
      <c r="K314" s="8">
        <v>3</v>
      </c>
      <c r="L314" s="8">
        <v>1</v>
      </c>
      <c r="M314" s="8">
        <v>4</v>
      </c>
      <c r="N314" s="21">
        <v>38</v>
      </c>
      <c r="O314" s="21" t="s">
        <v>245</v>
      </c>
      <c r="P314" s="21">
        <v>6</v>
      </c>
      <c r="Q314" s="8">
        <v>4</v>
      </c>
    </row>
    <row r="315" customHeight="1" spans="3:17">
      <c r="C315" s="17">
        <v>1</v>
      </c>
      <c r="D315" s="12" t="s">
        <v>262</v>
      </c>
      <c r="E315" s="20">
        <v>29500</v>
      </c>
      <c r="F315" s="20">
        <v>7</v>
      </c>
      <c r="G315" s="8">
        <v>12</v>
      </c>
      <c r="H315" s="8">
        <v>0</v>
      </c>
      <c r="I315" s="8">
        <v>1</v>
      </c>
      <c r="J315" s="8">
        <v>14</v>
      </c>
      <c r="K315" s="8">
        <v>3</v>
      </c>
      <c r="L315" s="8">
        <v>1</v>
      </c>
      <c r="M315" s="8">
        <v>4</v>
      </c>
      <c r="N315" s="21">
        <v>40</v>
      </c>
      <c r="O315" s="23">
        <v>45264</v>
      </c>
      <c r="P315" s="21">
        <v>6</v>
      </c>
      <c r="Q315" s="8">
        <v>4</v>
      </c>
    </row>
    <row r="316" customHeight="1" spans="3:17">
      <c r="C316" s="17">
        <v>16</v>
      </c>
      <c r="D316" s="12" t="s">
        <v>84</v>
      </c>
      <c r="E316" s="20">
        <v>36500</v>
      </c>
      <c r="F316" s="20">
        <v>2</v>
      </c>
      <c r="G316" s="8">
        <v>2</v>
      </c>
      <c r="H316" s="8">
        <v>0</v>
      </c>
      <c r="I316" s="8">
        <v>0</v>
      </c>
      <c r="J316" s="8">
        <v>6</v>
      </c>
      <c r="K316" s="8">
        <v>11</v>
      </c>
      <c r="L316" s="8">
        <v>1</v>
      </c>
      <c r="M316" s="8">
        <v>2</v>
      </c>
      <c r="N316" s="21">
        <v>37</v>
      </c>
      <c r="O316" s="23">
        <v>45177</v>
      </c>
      <c r="P316" s="21">
        <v>4</v>
      </c>
      <c r="Q316" s="8">
        <v>4</v>
      </c>
    </row>
    <row r="317" customHeight="1" spans="3:17">
      <c r="C317" s="17">
        <v>32</v>
      </c>
      <c r="D317" s="12" t="s">
        <v>155</v>
      </c>
      <c r="E317" s="20">
        <v>51000</v>
      </c>
      <c r="F317" s="20">
        <v>2</v>
      </c>
      <c r="G317" s="8">
        <v>14</v>
      </c>
      <c r="H317" s="8">
        <v>0</v>
      </c>
      <c r="I317" s="8">
        <v>0</v>
      </c>
      <c r="J317" s="8">
        <v>1</v>
      </c>
      <c r="K317" s="8">
        <v>1</v>
      </c>
      <c r="L317" s="8">
        <v>1</v>
      </c>
      <c r="M317" s="8">
        <v>5</v>
      </c>
      <c r="N317" s="21" t="s">
        <v>157</v>
      </c>
      <c r="O317" s="23">
        <v>45141</v>
      </c>
      <c r="P317" s="21">
        <v>9</v>
      </c>
      <c r="Q317" s="8">
        <v>4</v>
      </c>
    </row>
    <row r="318" customHeight="1" spans="3:17">
      <c r="C318" s="17">
        <v>20</v>
      </c>
      <c r="D318" s="12" t="s">
        <v>273</v>
      </c>
      <c r="E318" s="20">
        <v>8800</v>
      </c>
      <c r="F318" s="20">
        <v>3</v>
      </c>
      <c r="G318" s="8">
        <v>30</v>
      </c>
      <c r="H318" s="8">
        <v>1</v>
      </c>
      <c r="I318" s="8">
        <v>0</v>
      </c>
      <c r="J318" s="8">
        <v>1</v>
      </c>
      <c r="K318" s="8">
        <v>3</v>
      </c>
      <c r="L318" s="8">
        <v>1</v>
      </c>
      <c r="M318" s="8">
        <v>1</v>
      </c>
      <c r="N318" s="21" t="s">
        <v>178</v>
      </c>
      <c r="O318" s="21" t="s">
        <v>218</v>
      </c>
      <c r="P318" s="21">
        <v>9</v>
      </c>
      <c r="Q318" s="8">
        <v>4</v>
      </c>
    </row>
    <row r="319" customHeight="1" spans="3:17">
      <c r="C319" s="17">
        <v>22</v>
      </c>
      <c r="D319" s="12" t="s">
        <v>126</v>
      </c>
      <c r="E319" s="20">
        <v>13500</v>
      </c>
      <c r="F319" s="20">
        <v>1</v>
      </c>
      <c r="G319" s="8">
        <v>19</v>
      </c>
      <c r="H319" s="8">
        <v>0</v>
      </c>
      <c r="I319" s="8">
        <v>1</v>
      </c>
      <c r="J319" s="8">
        <v>1</v>
      </c>
      <c r="K319" s="8">
        <v>2</v>
      </c>
      <c r="L319" s="8">
        <v>1</v>
      </c>
      <c r="M319" s="8">
        <v>8</v>
      </c>
      <c r="N319" s="21">
        <v>45</v>
      </c>
      <c r="O319" s="21" t="s">
        <v>128</v>
      </c>
      <c r="P319" s="21">
        <v>10</v>
      </c>
      <c r="Q319" s="8">
        <v>4</v>
      </c>
    </row>
    <row r="320" customHeight="1" spans="3:17">
      <c r="C320" s="17">
        <v>31</v>
      </c>
      <c r="D320" s="12" t="s">
        <v>202</v>
      </c>
      <c r="E320" s="20">
        <v>19500</v>
      </c>
      <c r="F320" s="20">
        <v>1</v>
      </c>
      <c r="G320" s="8">
        <v>21</v>
      </c>
      <c r="H320" s="8">
        <v>1</v>
      </c>
      <c r="I320" s="8">
        <v>0</v>
      </c>
      <c r="J320" s="8">
        <v>11</v>
      </c>
      <c r="K320" s="8">
        <v>2</v>
      </c>
      <c r="L320" s="8">
        <v>1</v>
      </c>
      <c r="M320" s="8">
        <v>4</v>
      </c>
      <c r="N320" s="21">
        <v>44</v>
      </c>
      <c r="O320" s="21" t="s">
        <v>93</v>
      </c>
      <c r="P320" s="21">
        <v>9</v>
      </c>
      <c r="Q320" s="8">
        <v>4</v>
      </c>
    </row>
    <row r="321" customHeight="1" spans="3:17">
      <c r="C321" s="17">
        <v>25</v>
      </c>
      <c r="D321" s="12" t="s">
        <v>136</v>
      </c>
      <c r="E321" s="20">
        <v>7000</v>
      </c>
      <c r="F321" s="20">
        <v>2</v>
      </c>
      <c r="G321" s="8">
        <v>4</v>
      </c>
      <c r="H321" s="8">
        <v>1</v>
      </c>
      <c r="I321" s="8">
        <v>1</v>
      </c>
      <c r="J321" s="8">
        <v>1</v>
      </c>
      <c r="K321" s="8">
        <v>2</v>
      </c>
      <c r="L321" s="8">
        <v>1</v>
      </c>
      <c r="M321" s="8">
        <v>4</v>
      </c>
      <c r="N321" s="21">
        <v>43</v>
      </c>
      <c r="O321" s="23">
        <v>45266</v>
      </c>
      <c r="P321" s="21">
        <v>9</v>
      </c>
      <c r="Q321" s="8">
        <v>4</v>
      </c>
    </row>
    <row r="322" customHeight="1" spans="3:17">
      <c r="C322" s="17">
        <v>15</v>
      </c>
      <c r="D322" s="12" t="s">
        <v>79</v>
      </c>
      <c r="E322" s="20">
        <v>23000</v>
      </c>
      <c r="F322" s="20">
        <v>5</v>
      </c>
      <c r="G322" s="8">
        <v>14</v>
      </c>
      <c r="H322" s="8">
        <v>0</v>
      </c>
      <c r="I322" s="8">
        <v>1</v>
      </c>
      <c r="J322" s="8">
        <v>3</v>
      </c>
      <c r="K322" s="8">
        <v>3</v>
      </c>
      <c r="L322" s="8">
        <v>3</v>
      </c>
      <c r="M322" s="8">
        <v>1</v>
      </c>
      <c r="N322" s="21">
        <v>38</v>
      </c>
      <c r="O322" s="21" t="s">
        <v>215</v>
      </c>
      <c r="P322" s="21">
        <v>6</v>
      </c>
      <c r="Q322" s="8">
        <v>4</v>
      </c>
    </row>
    <row r="323" customHeight="1" spans="3:17">
      <c r="C323" s="17">
        <v>29</v>
      </c>
      <c r="D323" s="12" t="s">
        <v>148</v>
      </c>
      <c r="E323" s="20">
        <v>9500</v>
      </c>
      <c r="F323" s="20">
        <v>1</v>
      </c>
      <c r="G323" s="8">
        <v>13</v>
      </c>
      <c r="H323" s="8">
        <v>0</v>
      </c>
      <c r="I323" s="8">
        <v>0</v>
      </c>
      <c r="J323" s="8">
        <v>1</v>
      </c>
      <c r="K323" s="8">
        <v>1</v>
      </c>
      <c r="L323" s="8">
        <v>1</v>
      </c>
      <c r="M323" s="8">
        <v>4</v>
      </c>
      <c r="N323" s="21">
        <v>42</v>
      </c>
      <c r="O323" s="21" t="s">
        <v>149</v>
      </c>
      <c r="P323" s="21">
        <v>12</v>
      </c>
      <c r="Q323" s="8">
        <v>4</v>
      </c>
    </row>
    <row r="324" customHeight="1" spans="3:17">
      <c r="C324" s="17">
        <v>24</v>
      </c>
      <c r="D324" s="12" t="s">
        <v>203</v>
      </c>
      <c r="E324" s="20">
        <v>18500</v>
      </c>
      <c r="F324" s="20">
        <v>5</v>
      </c>
      <c r="G324" s="8">
        <v>8</v>
      </c>
      <c r="H324" s="8">
        <v>0</v>
      </c>
      <c r="I324" s="8">
        <v>1</v>
      </c>
      <c r="J324" s="8">
        <v>3</v>
      </c>
      <c r="K324" s="8">
        <v>3</v>
      </c>
      <c r="L324" s="8">
        <v>3</v>
      </c>
      <c r="M324" s="8">
        <v>1</v>
      </c>
      <c r="N324" s="21">
        <v>40</v>
      </c>
      <c r="O324" s="21" t="s">
        <v>274</v>
      </c>
      <c r="P324" s="21">
        <v>6</v>
      </c>
      <c r="Q324" s="8">
        <v>4</v>
      </c>
    </row>
    <row r="325" customHeight="1" spans="3:17">
      <c r="C325" s="17">
        <v>17</v>
      </c>
      <c r="D325" s="12" t="s">
        <v>206</v>
      </c>
      <c r="E325" s="20">
        <v>22500</v>
      </c>
      <c r="F325" s="20">
        <v>5</v>
      </c>
      <c r="G325" s="8">
        <v>12</v>
      </c>
      <c r="H325" s="8">
        <v>1</v>
      </c>
      <c r="I325" s="8">
        <v>0</v>
      </c>
      <c r="J325" s="8">
        <v>5</v>
      </c>
      <c r="K325" s="8">
        <v>3</v>
      </c>
      <c r="L325" s="8">
        <v>3</v>
      </c>
      <c r="M325" s="8">
        <v>1</v>
      </c>
      <c r="N325" s="21">
        <v>42</v>
      </c>
      <c r="O325" s="21" t="s">
        <v>275</v>
      </c>
      <c r="P325" s="21">
        <v>6</v>
      </c>
      <c r="Q325" s="8">
        <v>4</v>
      </c>
    </row>
    <row r="326" customHeight="1" spans="3:17">
      <c r="C326" s="17">
        <v>18</v>
      </c>
      <c r="D326" s="12" t="s">
        <v>163</v>
      </c>
      <c r="E326" s="20">
        <v>7500</v>
      </c>
      <c r="F326" s="20">
        <v>1</v>
      </c>
      <c r="G326" s="8">
        <v>7</v>
      </c>
      <c r="H326" s="8">
        <v>1</v>
      </c>
      <c r="I326" s="8">
        <v>1</v>
      </c>
      <c r="J326" s="8">
        <v>1</v>
      </c>
      <c r="K326" s="8">
        <v>3</v>
      </c>
      <c r="L326" s="8">
        <v>1</v>
      </c>
      <c r="M326" s="8">
        <v>8</v>
      </c>
      <c r="N326" s="21">
        <v>44</v>
      </c>
      <c r="O326" s="21" t="s">
        <v>170</v>
      </c>
      <c r="P326" s="21">
        <v>9</v>
      </c>
      <c r="Q326" s="8">
        <v>4</v>
      </c>
    </row>
    <row r="327" customHeight="1" spans="3:17">
      <c r="C327" s="17">
        <v>20</v>
      </c>
      <c r="D327" s="12" t="s">
        <v>122</v>
      </c>
      <c r="E327" s="20">
        <v>6500</v>
      </c>
      <c r="F327" s="20">
        <v>2</v>
      </c>
      <c r="G327" s="8">
        <v>23</v>
      </c>
      <c r="H327" s="8">
        <v>0</v>
      </c>
      <c r="I327" s="8">
        <v>0</v>
      </c>
      <c r="J327" s="8">
        <v>1</v>
      </c>
      <c r="K327" s="8">
        <v>3</v>
      </c>
      <c r="L327" s="8">
        <v>1</v>
      </c>
      <c r="M327" s="8">
        <v>1</v>
      </c>
      <c r="N327" s="21">
        <v>41</v>
      </c>
      <c r="O327" s="23">
        <v>45263</v>
      </c>
      <c r="P327" s="21">
        <v>9</v>
      </c>
      <c r="Q327" s="8">
        <v>4</v>
      </c>
    </row>
    <row r="328" customHeight="1" spans="3:17">
      <c r="C328" s="17">
        <v>16</v>
      </c>
      <c r="D328" s="12" t="s">
        <v>84</v>
      </c>
      <c r="E328" s="20">
        <v>20000</v>
      </c>
      <c r="F328" s="20">
        <v>2</v>
      </c>
      <c r="G328" s="8">
        <v>11</v>
      </c>
      <c r="H328" s="8">
        <v>0</v>
      </c>
      <c r="I328" s="8">
        <v>0</v>
      </c>
      <c r="J328" s="8">
        <v>1</v>
      </c>
      <c r="K328" s="8">
        <v>1</v>
      </c>
      <c r="L328" s="8">
        <v>1</v>
      </c>
      <c r="M328" s="8">
        <v>2</v>
      </c>
      <c r="N328" s="21">
        <v>41</v>
      </c>
      <c r="O328" s="23">
        <v>45177</v>
      </c>
      <c r="P328" s="21">
        <v>6</v>
      </c>
      <c r="Q328" s="8">
        <v>4</v>
      </c>
    </row>
    <row r="329" customHeight="1" spans="3:17">
      <c r="C329" s="17">
        <v>31</v>
      </c>
      <c r="D329" s="12" t="s">
        <v>202</v>
      </c>
      <c r="E329" s="20">
        <v>12000</v>
      </c>
      <c r="F329" s="20">
        <v>1</v>
      </c>
      <c r="G329" s="8">
        <v>2</v>
      </c>
      <c r="H329" s="8">
        <v>0</v>
      </c>
      <c r="I329" s="8">
        <v>1</v>
      </c>
      <c r="J329" s="8">
        <v>11</v>
      </c>
      <c r="K329" s="8">
        <v>2</v>
      </c>
      <c r="L329" s="8">
        <v>1</v>
      </c>
      <c r="M329" s="8">
        <v>4</v>
      </c>
      <c r="N329" s="21">
        <v>44</v>
      </c>
      <c r="O329" s="21" t="s">
        <v>93</v>
      </c>
      <c r="P329" s="21">
        <v>13</v>
      </c>
      <c r="Q329" s="8">
        <v>4</v>
      </c>
    </row>
    <row r="330" customHeight="1" spans="3:17">
      <c r="C330" s="17">
        <v>29</v>
      </c>
      <c r="D330" s="12" t="s">
        <v>148</v>
      </c>
      <c r="E330" s="20">
        <v>6500</v>
      </c>
      <c r="F330" s="20">
        <v>2</v>
      </c>
      <c r="G330" s="8">
        <v>3</v>
      </c>
      <c r="H330" s="8">
        <v>1</v>
      </c>
      <c r="I330" s="8">
        <v>1</v>
      </c>
      <c r="J330" s="8">
        <v>1</v>
      </c>
      <c r="K330" s="8">
        <v>1</v>
      </c>
      <c r="L330" s="8">
        <v>1</v>
      </c>
      <c r="M330" s="8">
        <v>4</v>
      </c>
      <c r="N330" s="21">
        <v>42</v>
      </c>
      <c r="O330" s="21" t="s">
        <v>149</v>
      </c>
      <c r="P330" s="21">
        <v>9</v>
      </c>
      <c r="Q330" s="8">
        <v>4</v>
      </c>
    </row>
    <row r="331" customHeight="1" spans="3:17">
      <c r="C331" s="17">
        <v>28</v>
      </c>
      <c r="D331" s="12" t="s">
        <v>145</v>
      </c>
      <c r="E331" s="20">
        <v>6200</v>
      </c>
      <c r="F331" s="20">
        <v>1</v>
      </c>
      <c r="G331" s="8">
        <v>10</v>
      </c>
      <c r="H331" s="8">
        <v>0</v>
      </c>
      <c r="I331" s="8">
        <v>1</v>
      </c>
      <c r="J331" s="8">
        <v>1</v>
      </c>
      <c r="K331" s="8">
        <v>3</v>
      </c>
      <c r="L331" s="8">
        <v>1</v>
      </c>
      <c r="M331" s="8">
        <v>2</v>
      </c>
      <c r="N331" s="21">
        <v>42</v>
      </c>
      <c r="O331" s="21" t="s">
        <v>160</v>
      </c>
      <c r="P331" s="21">
        <v>9</v>
      </c>
      <c r="Q331" s="8">
        <v>4</v>
      </c>
    </row>
    <row r="332" customHeight="1" spans="3:17">
      <c r="C332" s="17">
        <v>17</v>
      </c>
      <c r="D332" s="12" t="s">
        <v>88</v>
      </c>
      <c r="E332" s="20">
        <v>15000</v>
      </c>
      <c r="F332" s="20">
        <v>2</v>
      </c>
      <c r="G332" s="8">
        <v>16</v>
      </c>
      <c r="H332" s="8">
        <v>0</v>
      </c>
      <c r="I332" s="8">
        <v>0</v>
      </c>
      <c r="J332" s="8">
        <v>1</v>
      </c>
      <c r="K332" s="8">
        <v>1</v>
      </c>
      <c r="L332" s="8">
        <v>1</v>
      </c>
      <c r="M332" s="8">
        <v>6</v>
      </c>
      <c r="N332" s="21">
        <v>41</v>
      </c>
      <c r="O332" s="21">
        <v>11</v>
      </c>
      <c r="P332" s="21">
        <v>9</v>
      </c>
      <c r="Q332" s="8">
        <v>4</v>
      </c>
    </row>
    <row r="333" customHeight="1" spans="3:17">
      <c r="C333" s="17">
        <v>24</v>
      </c>
      <c r="D333" s="12" t="s">
        <v>203</v>
      </c>
      <c r="E333" s="20">
        <v>22000</v>
      </c>
      <c r="F333" s="20">
        <v>5</v>
      </c>
      <c r="G333" s="8">
        <v>12</v>
      </c>
      <c r="H333" s="8">
        <v>1</v>
      </c>
      <c r="I333" s="8">
        <v>0</v>
      </c>
      <c r="J333" s="8">
        <v>7</v>
      </c>
      <c r="K333" s="8">
        <v>3</v>
      </c>
      <c r="L333" s="8">
        <v>3</v>
      </c>
      <c r="M333" s="8">
        <v>1</v>
      </c>
      <c r="N333" s="21">
        <v>40</v>
      </c>
      <c r="O333" s="21" t="s">
        <v>274</v>
      </c>
      <c r="P333" s="21">
        <v>6</v>
      </c>
      <c r="Q333" s="8">
        <v>4</v>
      </c>
    </row>
    <row r="334" customHeight="1" spans="3:17">
      <c r="C334" s="17">
        <v>23</v>
      </c>
      <c r="D334" s="12" t="s">
        <v>130</v>
      </c>
      <c r="E334" s="20">
        <v>5500</v>
      </c>
      <c r="F334" s="20">
        <v>1</v>
      </c>
      <c r="G334" s="8">
        <v>12</v>
      </c>
      <c r="H334" s="8">
        <v>0</v>
      </c>
      <c r="I334" s="8">
        <v>0</v>
      </c>
      <c r="J334" s="8">
        <v>1</v>
      </c>
      <c r="K334" s="8">
        <v>3</v>
      </c>
      <c r="L334" s="8">
        <v>1</v>
      </c>
      <c r="M334" s="8">
        <v>4</v>
      </c>
      <c r="N334" s="21">
        <v>42</v>
      </c>
      <c r="O334" s="21" t="s">
        <v>131</v>
      </c>
      <c r="P334" s="21">
        <v>9</v>
      </c>
      <c r="Q334" s="8">
        <v>4</v>
      </c>
    </row>
    <row r="335" customHeight="1" spans="3:17">
      <c r="C335" s="17">
        <v>15</v>
      </c>
      <c r="D335" s="12" t="s">
        <v>79</v>
      </c>
      <c r="E335" s="20">
        <v>19000</v>
      </c>
      <c r="F335" s="20">
        <v>5</v>
      </c>
      <c r="G335" s="8">
        <v>26</v>
      </c>
      <c r="H335" s="8">
        <v>1</v>
      </c>
      <c r="I335" s="8">
        <v>1</v>
      </c>
      <c r="J335" s="8">
        <v>7</v>
      </c>
      <c r="K335" s="8">
        <v>3</v>
      </c>
      <c r="L335" s="8">
        <v>1</v>
      </c>
      <c r="M335" s="8">
        <v>1</v>
      </c>
      <c r="N335" s="21">
        <v>39</v>
      </c>
      <c r="O335" s="23">
        <v>45201</v>
      </c>
      <c r="P335" s="21">
        <v>9</v>
      </c>
      <c r="Q335" s="8">
        <v>4</v>
      </c>
    </row>
    <row r="336" customHeight="1" spans="3:17">
      <c r="C336" s="17">
        <v>19</v>
      </c>
      <c r="D336" s="12" t="s">
        <v>102</v>
      </c>
      <c r="E336" s="20">
        <v>3500</v>
      </c>
      <c r="F336" s="20">
        <v>1</v>
      </c>
      <c r="G336" s="8">
        <v>5</v>
      </c>
      <c r="H336" s="8">
        <v>0</v>
      </c>
      <c r="I336" s="8">
        <v>0</v>
      </c>
      <c r="J336" s="8">
        <v>1</v>
      </c>
      <c r="K336" s="8">
        <v>3</v>
      </c>
      <c r="L336" s="8">
        <v>1</v>
      </c>
      <c r="M336" s="8">
        <v>7</v>
      </c>
      <c r="N336" s="21">
        <v>41</v>
      </c>
      <c r="O336" s="23">
        <v>45267</v>
      </c>
      <c r="P336" s="21">
        <v>9</v>
      </c>
      <c r="Q336" s="8">
        <v>4</v>
      </c>
    </row>
    <row r="337" customHeight="1" spans="3:17">
      <c r="C337" s="17">
        <v>1</v>
      </c>
      <c r="D337" s="12" t="s">
        <v>117</v>
      </c>
      <c r="E337" s="20">
        <v>7400</v>
      </c>
      <c r="F337" s="20">
        <v>2</v>
      </c>
      <c r="G337" s="8">
        <v>24</v>
      </c>
      <c r="H337" s="8">
        <v>1</v>
      </c>
      <c r="I337" s="8">
        <v>0</v>
      </c>
      <c r="J337" s="8">
        <v>1</v>
      </c>
      <c r="K337" s="8">
        <v>1</v>
      </c>
      <c r="L337" s="8">
        <v>1</v>
      </c>
      <c r="M337" s="8">
        <v>4</v>
      </c>
      <c r="N337" s="21">
        <v>36</v>
      </c>
      <c r="O337" s="23">
        <v>45265</v>
      </c>
      <c r="P337" s="21">
        <v>6</v>
      </c>
      <c r="Q337" s="8">
        <v>4</v>
      </c>
    </row>
    <row r="338" customHeight="1" spans="3:17">
      <c r="C338" s="17">
        <v>2</v>
      </c>
      <c r="D338" s="12" t="s">
        <v>91</v>
      </c>
      <c r="E338" s="20">
        <v>5000</v>
      </c>
      <c r="F338" s="20">
        <v>1</v>
      </c>
      <c r="G338" s="8">
        <v>22</v>
      </c>
      <c r="H338" s="8">
        <v>1</v>
      </c>
      <c r="I338" s="8">
        <v>0</v>
      </c>
      <c r="J338" s="8">
        <v>1</v>
      </c>
      <c r="K338" s="8">
        <v>1</v>
      </c>
      <c r="L338" s="8">
        <v>1</v>
      </c>
      <c r="M338" s="8">
        <v>2</v>
      </c>
      <c r="N338" s="21">
        <v>42</v>
      </c>
      <c r="O338" s="21" t="s">
        <v>120</v>
      </c>
      <c r="P338" s="21">
        <v>6</v>
      </c>
      <c r="Q338" s="8">
        <v>2</v>
      </c>
    </row>
    <row r="339" customHeight="1" spans="3:17">
      <c r="C339" s="17">
        <v>5</v>
      </c>
      <c r="D339" s="12" t="s">
        <v>189</v>
      </c>
      <c r="E339" s="20">
        <v>6200</v>
      </c>
      <c r="F339" s="20">
        <v>5</v>
      </c>
      <c r="G339" s="8">
        <v>14</v>
      </c>
      <c r="H339" s="8">
        <v>0</v>
      </c>
      <c r="I339" s="8">
        <v>1</v>
      </c>
      <c r="J339" s="8">
        <v>1</v>
      </c>
      <c r="K339" s="8">
        <v>1</v>
      </c>
      <c r="L339" s="8">
        <v>1</v>
      </c>
      <c r="M339" s="8">
        <v>4</v>
      </c>
      <c r="N339" s="21" t="s">
        <v>190</v>
      </c>
      <c r="O339" s="22">
        <v>45177</v>
      </c>
      <c r="P339" s="21">
        <v>6</v>
      </c>
      <c r="Q339" s="8">
        <v>4</v>
      </c>
    </row>
    <row r="340" customHeight="1" spans="3:17">
      <c r="C340" s="17">
        <v>3</v>
      </c>
      <c r="D340" s="12" t="s">
        <v>233</v>
      </c>
      <c r="E340" s="20">
        <v>3100</v>
      </c>
      <c r="F340" s="20">
        <v>1</v>
      </c>
      <c r="G340" s="8">
        <v>30</v>
      </c>
      <c r="H340" s="8">
        <v>0</v>
      </c>
      <c r="I340" s="8">
        <v>1</v>
      </c>
      <c r="J340" s="8">
        <v>1</v>
      </c>
      <c r="K340" s="8">
        <v>1</v>
      </c>
      <c r="L340" s="8">
        <v>1</v>
      </c>
      <c r="M340" s="8">
        <v>8</v>
      </c>
      <c r="N340" s="21">
        <v>43</v>
      </c>
      <c r="O340" s="23">
        <v>45265</v>
      </c>
      <c r="P340" s="21">
        <v>7</v>
      </c>
      <c r="Q340" s="8">
        <v>4</v>
      </c>
    </row>
    <row r="341" customHeight="1" spans="3:17">
      <c r="C341" s="17">
        <v>4</v>
      </c>
      <c r="D341" s="12" t="s">
        <v>94</v>
      </c>
      <c r="E341" s="20">
        <v>4100</v>
      </c>
      <c r="F341" s="20">
        <v>2</v>
      </c>
      <c r="G341" s="8">
        <v>15</v>
      </c>
      <c r="H341" s="8">
        <v>0</v>
      </c>
      <c r="I341" s="8">
        <v>0</v>
      </c>
      <c r="J341" s="8">
        <v>1</v>
      </c>
      <c r="K341" s="8">
        <v>2</v>
      </c>
      <c r="L341" s="8">
        <v>1</v>
      </c>
      <c r="M341" s="8">
        <v>11</v>
      </c>
      <c r="N341" s="21">
        <v>42</v>
      </c>
      <c r="O341" s="21" t="s">
        <v>97</v>
      </c>
      <c r="P341" s="21">
        <v>6</v>
      </c>
      <c r="Q341" s="8">
        <v>4</v>
      </c>
    </row>
    <row r="342" customHeight="1" spans="3:17">
      <c r="C342" s="17">
        <v>18</v>
      </c>
      <c r="D342" s="12" t="s">
        <v>163</v>
      </c>
      <c r="E342" s="20">
        <v>6500</v>
      </c>
      <c r="F342" s="20">
        <v>1</v>
      </c>
      <c r="G342" s="8">
        <v>9</v>
      </c>
      <c r="H342" s="8">
        <v>1</v>
      </c>
      <c r="I342" s="8">
        <v>0</v>
      </c>
      <c r="J342" s="8">
        <v>1</v>
      </c>
      <c r="K342" s="8">
        <v>3</v>
      </c>
      <c r="L342" s="8">
        <v>1</v>
      </c>
      <c r="M342" s="8">
        <v>8</v>
      </c>
      <c r="N342" s="21">
        <v>44</v>
      </c>
      <c r="O342" s="21" t="s">
        <v>164</v>
      </c>
      <c r="P342" s="21">
        <v>11</v>
      </c>
      <c r="Q342" s="8">
        <v>4</v>
      </c>
    </row>
    <row r="343" customHeight="1" spans="3:17">
      <c r="C343" s="17">
        <v>19</v>
      </c>
      <c r="D343" s="12" t="s">
        <v>102</v>
      </c>
      <c r="E343" s="20">
        <v>3800</v>
      </c>
      <c r="F343" s="20">
        <v>1</v>
      </c>
      <c r="G343" s="8">
        <v>11</v>
      </c>
      <c r="H343" s="8">
        <v>0</v>
      </c>
      <c r="I343" s="8">
        <v>0</v>
      </c>
      <c r="J343" s="8">
        <v>1</v>
      </c>
      <c r="K343" s="8">
        <v>3</v>
      </c>
      <c r="L343" s="8">
        <v>1</v>
      </c>
      <c r="M343" s="8">
        <v>7</v>
      </c>
      <c r="N343" s="21">
        <v>41</v>
      </c>
      <c r="O343" s="23">
        <v>45267</v>
      </c>
      <c r="P343" s="21">
        <v>9</v>
      </c>
      <c r="Q343" s="8">
        <v>4</v>
      </c>
    </row>
    <row r="344" customHeight="1" spans="3:17">
      <c r="C344" s="17">
        <v>23</v>
      </c>
      <c r="D344" s="12" t="s">
        <v>276</v>
      </c>
      <c r="E344" s="20">
        <v>4900</v>
      </c>
      <c r="F344" s="20">
        <v>5</v>
      </c>
      <c r="G344" s="8">
        <v>15</v>
      </c>
      <c r="H344" s="8">
        <v>0</v>
      </c>
      <c r="I344" s="8">
        <v>1</v>
      </c>
      <c r="J344" s="8">
        <v>1</v>
      </c>
      <c r="K344" s="8">
        <v>3</v>
      </c>
      <c r="L344" s="8">
        <v>1</v>
      </c>
      <c r="M344" s="8">
        <v>2</v>
      </c>
      <c r="N344" s="21">
        <v>39</v>
      </c>
      <c r="O344" s="23">
        <v>45153</v>
      </c>
      <c r="P344" s="21">
        <v>6</v>
      </c>
      <c r="Q344" s="8">
        <v>4</v>
      </c>
    </row>
    <row r="345" customHeight="1" spans="3:17">
      <c r="C345" s="17">
        <v>11</v>
      </c>
      <c r="D345" s="12" t="s">
        <v>277</v>
      </c>
      <c r="E345" s="20">
        <v>1850</v>
      </c>
      <c r="F345" s="20">
        <v>5</v>
      </c>
      <c r="G345" s="8">
        <v>23</v>
      </c>
      <c r="H345" s="8">
        <v>0</v>
      </c>
      <c r="I345" s="8">
        <v>1</v>
      </c>
      <c r="J345" s="8">
        <v>1</v>
      </c>
      <c r="K345" s="8">
        <v>3</v>
      </c>
      <c r="L345" s="8">
        <v>1</v>
      </c>
      <c r="M345" s="8">
        <v>2</v>
      </c>
      <c r="N345" s="21">
        <v>40</v>
      </c>
      <c r="O345" s="21" t="s">
        <v>220</v>
      </c>
      <c r="P345" s="21">
        <v>6</v>
      </c>
      <c r="Q345" s="8">
        <v>4</v>
      </c>
    </row>
    <row r="346" customHeight="1" spans="3:17">
      <c r="C346" s="17">
        <v>21</v>
      </c>
      <c r="D346" s="12" t="s">
        <v>278</v>
      </c>
      <c r="E346" s="20">
        <v>3900</v>
      </c>
      <c r="F346" s="20">
        <v>3</v>
      </c>
      <c r="G346" s="8">
        <v>28</v>
      </c>
      <c r="H346" s="8">
        <v>1</v>
      </c>
      <c r="I346" s="8">
        <v>0</v>
      </c>
      <c r="J346" s="8">
        <v>1</v>
      </c>
      <c r="K346" s="8">
        <v>3</v>
      </c>
      <c r="L346" s="8">
        <v>1</v>
      </c>
      <c r="M346" s="8">
        <v>2</v>
      </c>
      <c r="N346" s="21">
        <v>42</v>
      </c>
      <c r="O346" s="23">
        <v>45234</v>
      </c>
      <c r="P346" s="21">
        <v>9</v>
      </c>
      <c r="Q346" s="8">
        <v>4</v>
      </c>
    </row>
    <row r="347" customHeight="1" spans="3:17">
      <c r="C347" s="17">
        <v>37</v>
      </c>
      <c r="D347" s="12" t="s">
        <v>280</v>
      </c>
      <c r="E347" s="20">
        <v>2750</v>
      </c>
      <c r="F347" s="20">
        <v>5</v>
      </c>
      <c r="G347" s="8">
        <v>5</v>
      </c>
      <c r="H347" s="8">
        <v>1</v>
      </c>
      <c r="I347" s="8">
        <v>0</v>
      </c>
      <c r="J347" s="8">
        <v>1</v>
      </c>
      <c r="K347" s="8">
        <v>3</v>
      </c>
      <c r="L347" s="8">
        <v>1</v>
      </c>
      <c r="M347" s="8">
        <v>2</v>
      </c>
      <c r="N347" s="21">
        <v>40</v>
      </c>
      <c r="O347" s="23">
        <v>45202</v>
      </c>
      <c r="P347" s="21">
        <v>6</v>
      </c>
      <c r="Q347" s="8">
        <v>4</v>
      </c>
    </row>
    <row r="348" customHeight="1" spans="3:17">
      <c r="C348" s="17">
        <v>1</v>
      </c>
      <c r="D348" s="12" t="s">
        <v>117</v>
      </c>
      <c r="E348" s="20">
        <v>9500</v>
      </c>
      <c r="F348" s="20">
        <v>2</v>
      </c>
      <c r="G348" s="8">
        <v>10</v>
      </c>
      <c r="H348" s="8">
        <v>0</v>
      </c>
      <c r="I348" s="8">
        <v>0</v>
      </c>
      <c r="J348" s="8">
        <v>1</v>
      </c>
      <c r="K348" s="8">
        <v>13</v>
      </c>
      <c r="L348" s="8">
        <v>1</v>
      </c>
      <c r="M348" s="8">
        <v>4</v>
      </c>
      <c r="N348" s="21">
        <v>41</v>
      </c>
      <c r="O348" s="23">
        <v>45238</v>
      </c>
      <c r="P348" s="21">
        <v>6</v>
      </c>
      <c r="Q348" s="8">
        <v>4</v>
      </c>
    </row>
    <row r="349" customHeight="1" spans="3:17">
      <c r="C349" s="17">
        <v>2</v>
      </c>
      <c r="D349" s="12" t="s">
        <v>119</v>
      </c>
      <c r="E349" s="20">
        <v>5350</v>
      </c>
      <c r="F349" s="20">
        <v>1</v>
      </c>
      <c r="G349" s="8">
        <v>16</v>
      </c>
      <c r="H349" s="8">
        <v>0</v>
      </c>
      <c r="I349" s="8">
        <v>0</v>
      </c>
      <c r="J349" s="8">
        <v>1</v>
      </c>
      <c r="K349" s="8">
        <v>1</v>
      </c>
      <c r="L349" s="8">
        <v>3</v>
      </c>
      <c r="M349" s="8">
        <v>2</v>
      </c>
      <c r="N349" s="21">
        <v>42</v>
      </c>
      <c r="O349" s="21" t="s">
        <v>254</v>
      </c>
      <c r="P349" s="21">
        <v>6</v>
      </c>
      <c r="Q349" s="8">
        <v>2</v>
      </c>
    </row>
    <row r="350" customHeight="1" spans="3:17">
      <c r="C350" s="17">
        <v>4</v>
      </c>
      <c r="D350" s="12" t="s">
        <v>186</v>
      </c>
      <c r="E350" s="20">
        <v>3250</v>
      </c>
      <c r="F350" s="20">
        <v>2</v>
      </c>
      <c r="G350" s="8">
        <v>11</v>
      </c>
      <c r="H350" s="8">
        <v>0</v>
      </c>
      <c r="I350" s="8">
        <v>1</v>
      </c>
      <c r="J350" s="8">
        <v>1</v>
      </c>
      <c r="K350" s="8">
        <v>1</v>
      </c>
      <c r="L350" s="8">
        <v>1</v>
      </c>
      <c r="M350" s="8">
        <v>7</v>
      </c>
      <c r="N350" s="21">
        <v>44</v>
      </c>
      <c r="O350" s="21" t="s">
        <v>218</v>
      </c>
      <c r="P350" s="21">
        <v>9</v>
      </c>
      <c r="Q350" s="8">
        <v>4</v>
      </c>
    </row>
    <row r="351" customHeight="1" spans="3:17">
      <c r="C351" s="17">
        <v>5</v>
      </c>
      <c r="D351" s="12" t="s">
        <v>116</v>
      </c>
      <c r="E351" s="20">
        <v>14200</v>
      </c>
      <c r="F351" s="20">
        <v>5</v>
      </c>
      <c r="G351" s="8">
        <v>24</v>
      </c>
      <c r="H351" s="8">
        <v>0</v>
      </c>
      <c r="I351" s="8">
        <v>0</v>
      </c>
      <c r="J351" s="8">
        <v>14</v>
      </c>
      <c r="K351" s="8">
        <v>3</v>
      </c>
      <c r="L351" s="8">
        <v>3</v>
      </c>
      <c r="M351" s="8">
        <v>1</v>
      </c>
      <c r="N351" s="21" t="s">
        <v>282</v>
      </c>
      <c r="O351" s="23">
        <v>45082</v>
      </c>
      <c r="P351" s="21">
        <v>4</v>
      </c>
      <c r="Q351" s="8">
        <v>4</v>
      </c>
    </row>
    <row r="352" customHeight="1" spans="3:17">
      <c r="C352" s="17">
        <v>3</v>
      </c>
      <c r="D352" s="12" t="s">
        <v>255</v>
      </c>
      <c r="E352" s="20">
        <v>4950</v>
      </c>
      <c r="F352" s="20">
        <v>2</v>
      </c>
      <c r="G352" s="8">
        <v>1</v>
      </c>
      <c r="H352" s="8">
        <v>1</v>
      </c>
      <c r="I352" s="8">
        <v>1</v>
      </c>
      <c r="J352" s="8">
        <v>1</v>
      </c>
      <c r="K352" s="8">
        <v>3</v>
      </c>
      <c r="L352" s="8">
        <v>1</v>
      </c>
      <c r="M352" s="8">
        <v>4</v>
      </c>
      <c r="N352" s="21">
        <v>39</v>
      </c>
      <c r="O352" s="21">
        <v>14</v>
      </c>
      <c r="P352" s="21">
        <v>9</v>
      </c>
      <c r="Q352" s="8">
        <v>4</v>
      </c>
    </row>
    <row r="353" customHeight="1" spans="3:17">
      <c r="C353" s="17">
        <v>6</v>
      </c>
      <c r="D353" s="12" t="s">
        <v>188</v>
      </c>
      <c r="E353" s="20">
        <v>6500</v>
      </c>
      <c r="F353" s="20">
        <v>5</v>
      </c>
      <c r="G353" s="8">
        <v>3</v>
      </c>
      <c r="H353" s="8">
        <v>1</v>
      </c>
      <c r="I353" s="8">
        <v>0</v>
      </c>
      <c r="J353" s="8">
        <v>1</v>
      </c>
      <c r="K353" s="8">
        <v>3</v>
      </c>
      <c r="L353" s="8">
        <v>1</v>
      </c>
      <c r="M353" s="8">
        <v>2</v>
      </c>
      <c r="N353" s="21">
        <v>40</v>
      </c>
      <c r="O353" s="23">
        <v>45143</v>
      </c>
      <c r="P353" s="21">
        <v>6</v>
      </c>
      <c r="Q353" s="8">
        <v>4</v>
      </c>
    </row>
    <row r="354" customHeight="1" spans="3:17">
      <c r="C354" s="17">
        <v>18</v>
      </c>
      <c r="D354" s="12" t="s">
        <v>169</v>
      </c>
      <c r="E354" s="20">
        <v>8500</v>
      </c>
      <c r="F354" s="20">
        <v>1</v>
      </c>
      <c r="G354" s="8">
        <v>10</v>
      </c>
      <c r="H354" s="8">
        <v>1</v>
      </c>
      <c r="I354" s="8">
        <v>0</v>
      </c>
      <c r="J354" s="8">
        <v>2</v>
      </c>
      <c r="K354" s="8">
        <v>2</v>
      </c>
      <c r="L354" s="8">
        <v>3</v>
      </c>
      <c r="M354" s="8">
        <v>8</v>
      </c>
      <c r="N354" s="21">
        <v>44</v>
      </c>
      <c r="O354" s="21" t="s">
        <v>283</v>
      </c>
      <c r="P354" s="21">
        <v>11</v>
      </c>
      <c r="Q354" s="8">
        <v>4</v>
      </c>
    </row>
    <row r="355" customHeight="1" spans="3:17">
      <c r="C355" s="17">
        <v>16</v>
      </c>
      <c r="D355" s="12" t="s">
        <v>84</v>
      </c>
      <c r="E355" s="20">
        <v>27000</v>
      </c>
      <c r="F355" s="20">
        <v>2</v>
      </c>
      <c r="G355" s="8">
        <v>17</v>
      </c>
      <c r="H355" s="8">
        <v>1</v>
      </c>
      <c r="I355" s="8">
        <v>0</v>
      </c>
      <c r="J355" s="8">
        <v>1</v>
      </c>
      <c r="K355" s="8">
        <v>1</v>
      </c>
      <c r="L355" s="8">
        <v>1</v>
      </c>
      <c r="M355" s="8">
        <v>2</v>
      </c>
      <c r="N355" s="21">
        <v>41</v>
      </c>
      <c r="O355" s="23">
        <v>45203</v>
      </c>
      <c r="P355" s="21">
        <v>6</v>
      </c>
      <c r="Q355" s="8">
        <v>4</v>
      </c>
    </row>
    <row r="356" customHeight="1" spans="3:17">
      <c r="C356" s="17">
        <v>20</v>
      </c>
      <c r="D356" s="12" t="s">
        <v>122</v>
      </c>
      <c r="E356" s="20">
        <v>7250</v>
      </c>
      <c r="F356" s="20">
        <v>5</v>
      </c>
      <c r="G356" s="8">
        <v>3</v>
      </c>
      <c r="H356" s="8">
        <v>1</v>
      </c>
      <c r="I356" s="8">
        <v>0</v>
      </c>
      <c r="J356" s="8">
        <v>1</v>
      </c>
      <c r="K356" s="8">
        <v>3</v>
      </c>
      <c r="L356" s="8">
        <v>1</v>
      </c>
      <c r="M356" s="8">
        <v>1</v>
      </c>
      <c r="N356" s="21" t="s">
        <v>124</v>
      </c>
      <c r="O356" s="23">
        <v>45263</v>
      </c>
      <c r="P356" s="21">
        <v>6</v>
      </c>
      <c r="Q356" s="8">
        <v>4</v>
      </c>
    </row>
    <row r="357" customHeight="1" spans="3:17">
      <c r="C357" s="17">
        <v>32</v>
      </c>
      <c r="D357" s="12" t="s">
        <v>214</v>
      </c>
      <c r="E357" s="20">
        <v>25000</v>
      </c>
      <c r="F357" s="20">
        <v>3</v>
      </c>
      <c r="G357" s="8">
        <v>12</v>
      </c>
      <c r="H357" s="8">
        <v>0</v>
      </c>
      <c r="I357" s="8">
        <v>1</v>
      </c>
      <c r="J357" s="8">
        <v>3</v>
      </c>
      <c r="K357" s="8">
        <v>3</v>
      </c>
      <c r="L357" s="8">
        <v>3</v>
      </c>
      <c r="M357" s="8">
        <v>1</v>
      </c>
      <c r="N357" s="21">
        <v>38</v>
      </c>
      <c r="O357" s="23">
        <v>45163</v>
      </c>
      <c r="P357" s="21">
        <v>6</v>
      </c>
      <c r="Q357" s="8">
        <v>4</v>
      </c>
    </row>
    <row r="358" customHeight="1" spans="3:17">
      <c r="C358" s="17">
        <v>13</v>
      </c>
      <c r="D358" s="12" t="s">
        <v>112</v>
      </c>
      <c r="E358" s="20">
        <v>3800</v>
      </c>
      <c r="F358" s="20">
        <v>1</v>
      </c>
      <c r="G358" s="8">
        <v>8</v>
      </c>
      <c r="H358" s="8">
        <v>0</v>
      </c>
      <c r="I358" s="8">
        <v>0</v>
      </c>
      <c r="J358" s="8">
        <v>4</v>
      </c>
      <c r="K358" s="8">
        <v>2</v>
      </c>
      <c r="L358" s="8">
        <v>1</v>
      </c>
      <c r="M358" s="8">
        <v>4</v>
      </c>
      <c r="N358" s="21">
        <v>42</v>
      </c>
      <c r="O358" s="23">
        <v>45177</v>
      </c>
      <c r="P358" s="21">
        <v>11</v>
      </c>
      <c r="Q358" s="8">
        <v>4</v>
      </c>
    </row>
    <row r="359" customHeight="1" spans="3:17">
      <c r="C359" s="17">
        <v>1</v>
      </c>
      <c r="D359" s="12" t="s">
        <v>117</v>
      </c>
      <c r="E359" s="20">
        <v>8000</v>
      </c>
      <c r="F359" s="20">
        <v>5</v>
      </c>
      <c r="G359" s="8">
        <v>26</v>
      </c>
      <c r="H359" s="8">
        <v>0</v>
      </c>
      <c r="I359" s="8">
        <v>0</v>
      </c>
      <c r="J359" s="8">
        <v>1</v>
      </c>
      <c r="K359" s="8">
        <v>1</v>
      </c>
      <c r="L359" s="8">
        <v>1</v>
      </c>
      <c r="M359" s="8">
        <v>4</v>
      </c>
      <c r="N359" s="21">
        <v>36</v>
      </c>
      <c r="O359" s="23">
        <v>45265</v>
      </c>
      <c r="P359" s="21">
        <v>6</v>
      </c>
      <c r="Q359" s="8">
        <v>4</v>
      </c>
    </row>
    <row r="360" customHeight="1" spans="3:17">
      <c r="C360" s="17">
        <v>2</v>
      </c>
      <c r="D360" s="12" t="s">
        <v>91</v>
      </c>
      <c r="E360" s="20">
        <v>4500</v>
      </c>
      <c r="F360" s="20">
        <v>1</v>
      </c>
      <c r="G360" s="8">
        <v>15</v>
      </c>
      <c r="H360" s="8">
        <v>1</v>
      </c>
      <c r="I360" s="8">
        <v>0</v>
      </c>
      <c r="J360" s="8">
        <v>1</v>
      </c>
      <c r="K360" s="8">
        <v>1</v>
      </c>
      <c r="L360" s="8">
        <v>3</v>
      </c>
      <c r="M360" s="8">
        <v>2</v>
      </c>
      <c r="N360" s="21">
        <v>42</v>
      </c>
      <c r="O360" s="21" t="s">
        <v>120</v>
      </c>
      <c r="P360" s="21">
        <v>6</v>
      </c>
      <c r="Q360" s="8">
        <v>2</v>
      </c>
    </row>
    <row r="361" customHeight="1" spans="3:17">
      <c r="C361" s="17">
        <v>32</v>
      </c>
      <c r="D361" s="12" t="s">
        <v>155</v>
      </c>
      <c r="E361" s="20">
        <v>52000</v>
      </c>
      <c r="F361" s="20">
        <v>2</v>
      </c>
      <c r="G361" s="8">
        <v>23</v>
      </c>
      <c r="H361" s="8">
        <v>0</v>
      </c>
      <c r="I361" s="8">
        <v>1</v>
      </c>
      <c r="J361" s="8">
        <v>1</v>
      </c>
      <c r="K361" s="8">
        <v>1</v>
      </c>
      <c r="L361" s="8">
        <v>1</v>
      </c>
      <c r="M361" s="8">
        <v>5</v>
      </c>
      <c r="N361" s="21" t="s">
        <v>161</v>
      </c>
      <c r="O361" s="23">
        <v>45141</v>
      </c>
      <c r="P361" s="21">
        <v>6</v>
      </c>
      <c r="Q361" s="8">
        <v>4</v>
      </c>
    </row>
    <row r="362" customHeight="1" spans="3:17">
      <c r="C362" s="17">
        <v>16</v>
      </c>
      <c r="D362" s="12" t="s">
        <v>84</v>
      </c>
      <c r="E362" s="20">
        <v>28500</v>
      </c>
      <c r="F362" s="20">
        <v>2</v>
      </c>
      <c r="G362" s="8">
        <v>15</v>
      </c>
      <c r="H362" s="8">
        <v>0</v>
      </c>
      <c r="I362" s="8">
        <v>0</v>
      </c>
      <c r="J362" s="8">
        <v>1</v>
      </c>
      <c r="K362" s="8">
        <v>1</v>
      </c>
      <c r="L362" s="8">
        <v>1</v>
      </c>
      <c r="M362" s="8">
        <v>2</v>
      </c>
      <c r="N362" s="21">
        <v>41</v>
      </c>
      <c r="O362" s="23">
        <v>45203</v>
      </c>
      <c r="P362" s="21">
        <v>6</v>
      </c>
      <c r="Q362" s="8">
        <v>4</v>
      </c>
    </row>
    <row r="363" customHeight="1" spans="3:17">
      <c r="C363" s="17">
        <v>20</v>
      </c>
      <c r="D363" s="12" t="s">
        <v>284</v>
      </c>
      <c r="E363" s="20">
        <v>6800</v>
      </c>
      <c r="F363" s="20">
        <v>1</v>
      </c>
      <c r="G363" s="8">
        <v>6</v>
      </c>
      <c r="H363" s="8">
        <v>0</v>
      </c>
      <c r="I363" s="8">
        <v>1</v>
      </c>
      <c r="J363" s="8">
        <v>1</v>
      </c>
      <c r="K363" s="8">
        <v>3</v>
      </c>
      <c r="L363" s="8">
        <v>1</v>
      </c>
      <c r="M363" s="8">
        <v>3</v>
      </c>
      <c r="N363" s="21">
        <v>41</v>
      </c>
      <c r="O363" s="23">
        <v>45265</v>
      </c>
      <c r="P363" s="21">
        <v>6</v>
      </c>
      <c r="Q363" s="8">
        <v>4</v>
      </c>
    </row>
    <row r="364" customHeight="1" spans="3:17">
      <c r="C364" s="17">
        <v>31</v>
      </c>
      <c r="D364" s="12" t="s">
        <v>202</v>
      </c>
      <c r="E364" s="20">
        <v>16000</v>
      </c>
      <c r="F364" s="20">
        <v>1</v>
      </c>
      <c r="G364" s="8">
        <v>14</v>
      </c>
      <c r="H364" s="8">
        <v>0</v>
      </c>
      <c r="I364" s="8">
        <v>0</v>
      </c>
      <c r="J364" s="8">
        <v>4</v>
      </c>
      <c r="K364" s="8">
        <v>2</v>
      </c>
      <c r="L364" s="8">
        <v>1</v>
      </c>
      <c r="M364" s="8">
        <v>4</v>
      </c>
      <c r="N364" s="21">
        <v>42</v>
      </c>
      <c r="O364" s="21" t="s">
        <v>173</v>
      </c>
      <c r="P364" s="21">
        <v>11</v>
      </c>
      <c r="Q364" s="8">
        <v>4</v>
      </c>
    </row>
    <row r="365" customHeight="1" spans="3:17">
      <c r="C365" s="17">
        <v>23</v>
      </c>
      <c r="D365" s="12" t="s">
        <v>130</v>
      </c>
      <c r="E365" s="20">
        <v>6500</v>
      </c>
      <c r="F365" s="20">
        <v>1</v>
      </c>
      <c r="G365" s="8">
        <v>21</v>
      </c>
      <c r="H365" s="8">
        <v>0</v>
      </c>
      <c r="I365" s="8">
        <v>0</v>
      </c>
      <c r="J365" s="8">
        <v>1</v>
      </c>
      <c r="K365" s="8">
        <v>3</v>
      </c>
      <c r="L365" s="8">
        <v>1</v>
      </c>
      <c r="M365" s="8">
        <v>4</v>
      </c>
      <c r="N365" s="21">
        <v>42</v>
      </c>
      <c r="O365" s="21" t="s">
        <v>131</v>
      </c>
      <c r="P365" s="21">
        <v>6</v>
      </c>
      <c r="Q365" s="8">
        <v>4</v>
      </c>
    </row>
    <row r="366" customHeight="1" spans="3:17">
      <c r="C366" s="17">
        <v>15</v>
      </c>
      <c r="D366" s="12" t="s">
        <v>79</v>
      </c>
      <c r="E366" s="20">
        <v>19000</v>
      </c>
      <c r="F366" s="20">
        <v>5</v>
      </c>
      <c r="G366" s="8">
        <v>21</v>
      </c>
      <c r="H366" s="8">
        <v>0</v>
      </c>
      <c r="I366" s="8">
        <v>0</v>
      </c>
      <c r="J366" s="8">
        <v>3</v>
      </c>
      <c r="K366" s="8">
        <v>3</v>
      </c>
      <c r="L366" s="8">
        <v>1</v>
      </c>
      <c r="M366" s="8">
        <v>1</v>
      </c>
      <c r="N366" s="21">
        <v>39</v>
      </c>
      <c r="O366" s="21" t="s">
        <v>82</v>
      </c>
      <c r="P366" s="21">
        <v>6</v>
      </c>
      <c r="Q366" s="8">
        <v>4</v>
      </c>
    </row>
    <row r="367" customHeight="1" spans="3:17">
      <c r="C367" s="17">
        <v>22</v>
      </c>
      <c r="D367" s="12" t="s">
        <v>126</v>
      </c>
      <c r="E367" s="20">
        <v>13500</v>
      </c>
      <c r="F367" s="20">
        <v>1</v>
      </c>
      <c r="G367" s="8">
        <v>10</v>
      </c>
      <c r="H367" s="8">
        <v>0</v>
      </c>
      <c r="I367" s="8">
        <v>1</v>
      </c>
      <c r="J367" s="8">
        <v>1</v>
      </c>
      <c r="K367" s="8">
        <v>2</v>
      </c>
      <c r="L367" s="8">
        <v>1</v>
      </c>
      <c r="M367" s="8">
        <v>8</v>
      </c>
      <c r="N367" s="21">
        <v>45</v>
      </c>
      <c r="O367" s="21" t="s">
        <v>139</v>
      </c>
      <c r="P367" s="21">
        <v>10</v>
      </c>
      <c r="Q367" s="8">
        <v>4</v>
      </c>
    </row>
    <row r="368" customHeight="1" spans="3:17">
      <c r="C368" s="17">
        <v>29</v>
      </c>
      <c r="D368" s="12" t="s">
        <v>148</v>
      </c>
      <c r="E368" s="20">
        <v>8000</v>
      </c>
      <c r="F368" s="20">
        <v>1</v>
      </c>
      <c r="G368" s="8">
        <v>5</v>
      </c>
      <c r="H368" s="8">
        <v>1</v>
      </c>
      <c r="I368" s="8">
        <v>0</v>
      </c>
      <c r="J368" s="8">
        <v>1</v>
      </c>
      <c r="K368" s="8">
        <v>1</v>
      </c>
      <c r="L368" s="8">
        <v>1</v>
      </c>
      <c r="M368" s="8">
        <v>4</v>
      </c>
      <c r="N368" s="21">
        <v>42</v>
      </c>
      <c r="O368" s="21" t="s">
        <v>149</v>
      </c>
      <c r="P368" s="21">
        <v>12</v>
      </c>
      <c r="Q368" s="8">
        <v>4</v>
      </c>
    </row>
    <row r="369" customHeight="1" spans="3:17">
      <c r="C369" s="17">
        <v>26</v>
      </c>
      <c r="D369" s="12" t="s">
        <v>138</v>
      </c>
      <c r="E369" s="20">
        <v>10000</v>
      </c>
      <c r="F369" s="20">
        <v>5</v>
      </c>
      <c r="G369" s="8">
        <v>21</v>
      </c>
      <c r="H369" s="8">
        <v>0</v>
      </c>
      <c r="I369" s="8">
        <v>0</v>
      </c>
      <c r="J369" s="8">
        <v>1</v>
      </c>
      <c r="K369" s="8">
        <v>3</v>
      </c>
      <c r="L369" s="8">
        <v>1</v>
      </c>
      <c r="M369" s="8">
        <v>1</v>
      </c>
      <c r="N369" s="21">
        <v>43</v>
      </c>
      <c r="O369" s="21" t="s">
        <v>285</v>
      </c>
      <c r="P369" s="21">
        <v>10</v>
      </c>
      <c r="Q369" s="8">
        <v>4</v>
      </c>
    </row>
    <row r="370" customHeight="1" spans="3:17">
      <c r="C370" s="17">
        <v>1</v>
      </c>
      <c r="D370" s="12" t="s">
        <v>104</v>
      </c>
      <c r="E370" s="20">
        <v>9700</v>
      </c>
      <c r="F370" s="20">
        <v>1</v>
      </c>
      <c r="G370" s="8">
        <v>3</v>
      </c>
      <c r="H370" s="8">
        <v>1</v>
      </c>
      <c r="I370" s="8">
        <v>1</v>
      </c>
      <c r="J370" s="8">
        <v>1</v>
      </c>
      <c r="K370" s="8">
        <v>1</v>
      </c>
      <c r="L370" s="8">
        <v>1</v>
      </c>
      <c r="M370" s="8">
        <v>4</v>
      </c>
      <c r="N370" s="21">
        <v>40</v>
      </c>
      <c r="O370" s="23">
        <v>45265</v>
      </c>
      <c r="P370" s="21">
        <v>6</v>
      </c>
      <c r="Q370" s="8">
        <v>4</v>
      </c>
    </row>
    <row r="371" customHeight="1" spans="3:17">
      <c r="C371" s="17">
        <v>32</v>
      </c>
      <c r="D371" s="12" t="s">
        <v>155</v>
      </c>
      <c r="E371" s="20">
        <v>29800</v>
      </c>
      <c r="F371" s="20">
        <v>2</v>
      </c>
      <c r="G371" s="8">
        <v>12</v>
      </c>
      <c r="H371" s="8">
        <v>0</v>
      </c>
      <c r="I371" s="8">
        <v>1</v>
      </c>
      <c r="J371" s="8">
        <v>1</v>
      </c>
      <c r="K371" s="8">
        <v>1</v>
      </c>
      <c r="L371" s="8">
        <v>1</v>
      </c>
      <c r="M371" s="8">
        <v>5</v>
      </c>
      <c r="N371" s="21" t="s">
        <v>157</v>
      </c>
      <c r="O371" s="23">
        <v>45141</v>
      </c>
      <c r="P371" s="21">
        <v>7</v>
      </c>
      <c r="Q371" s="8">
        <v>4</v>
      </c>
    </row>
    <row r="372" customHeight="1" spans="3:17">
      <c r="C372" s="17">
        <v>2</v>
      </c>
      <c r="D372" s="12" t="s">
        <v>91</v>
      </c>
      <c r="E372" s="20">
        <v>5350</v>
      </c>
      <c r="F372" s="20">
        <v>1</v>
      </c>
      <c r="G372" s="8">
        <v>3</v>
      </c>
      <c r="H372" s="8">
        <v>0</v>
      </c>
      <c r="I372" s="8">
        <v>0</v>
      </c>
      <c r="J372" s="8">
        <v>1</v>
      </c>
      <c r="K372" s="8">
        <v>1</v>
      </c>
      <c r="L372" s="8">
        <v>3</v>
      </c>
      <c r="M372" s="8">
        <v>2</v>
      </c>
      <c r="N372" s="21">
        <v>42</v>
      </c>
      <c r="O372" s="21" t="s">
        <v>120</v>
      </c>
      <c r="P372" s="21">
        <v>6</v>
      </c>
      <c r="Q372" s="8">
        <v>2</v>
      </c>
    </row>
    <row r="373" customHeight="1" spans="3:17">
      <c r="C373" s="17">
        <v>16</v>
      </c>
      <c r="D373" s="12" t="s">
        <v>84</v>
      </c>
      <c r="E373" s="20">
        <v>18500</v>
      </c>
      <c r="F373" s="20">
        <v>2</v>
      </c>
      <c r="G373" s="8">
        <v>14</v>
      </c>
      <c r="H373" s="8">
        <v>0</v>
      </c>
      <c r="I373" s="8">
        <v>0</v>
      </c>
      <c r="J373" s="8">
        <v>1</v>
      </c>
      <c r="K373" s="8">
        <v>1</v>
      </c>
      <c r="L373" s="8">
        <v>1</v>
      </c>
      <c r="M373" s="8">
        <v>2</v>
      </c>
      <c r="N373" s="21">
        <v>41</v>
      </c>
      <c r="O373" s="23">
        <v>45177</v>
      </c>
      <c r="P373" s="21">
        <v>6</v>
      </c>
      <c r="Q373" s="8">
        <v>4</v>
      </c>
    </row>
    <row r="374" customHeight="1" spans="3:17">
      <c r="C374" s="17">
        <v>20</v>
      </c>
      <c r="D374" s="12" t="s">
        <v>106</v>
      </c>
      <c r="E374" s="20">
        <v>4950</v>
      </c>
      <c r="F374" s="20">
        <v>1</v>
      </c>
      <c r="G374" s="8">
        <v>10</v>
      </c>
      <c r="H374" s="8">
        <v>1</v>
      </c>
      <c r="I374" s="8">
        <v>0</v>
      </c>
      <c r="J374" s="8">
        <v>1</v>
      </c>
      <c r="K374" s="8">
        <v>3</v>
      </c>
      <c r="L374" s="8">
        <v>1</v>
      </c>
      <c r="M374" s="8">
        <v>3</v>
      </c>
      <c r="N374" s="21">
        <v>43</v>
      </c>
      <c r="O374" s="21">
        <v>15</v>
      </c>
      <c r="P374" s="21">
        <v>9</v>
      </c>
      <c r="Q374" s="8">
        <v>4</v>
      </c>
    </row>
    <row r="375" customHeight="1" spans="3:17">
      <c r="C375" s="17">
        <v>23</v>
      </c>
      <c r="D375" s="12" t="s">
        <v>130</v>
      </c>
      <c r="E375" s="20">
        <v>7900</v>
      </c>
      <c r="F375" s="20">
        <v>3</v>
      </c>
      <c r="G375" s="8">
        <v>20</v>
      </c>
      <c r="H375" s="8">
        <v>1</v>
      </c>
      <c r="I375" s="8">
        <v>1</v>
      </c>
      <c r="J375" s="8">
        <v>1</v>
      </c>
      <c r="K375" s="8">
        <v>3</v>
      </c>
      <c r="L375" s="8">
        <v>1</v>
      </c>
      <c r="M375" s="8">
        <v>4</v>
      </c>
      <c r="N375" s="21">
        <v>42</v>
      </c>
      <c r="O375" s="21" t="s">
        <v>131</v>
      </c>
      <c r="P375" s="21">
        <v>6</v>
      </c>
      <c r="Q375" s="8">
        <v>4</v>
      </c>
    </row>
    <row r="376" customHeight="1" spans="3:17">
      <c r="C376" s="17">
        <v>5</v>
      </c>
      <c r="D376" s="12" t="s">
        <v>116</v>
      </c>
      <c r="E376" s="20">
        <v>4500</v>
      </c>
      <c r="F376" s="20">
        <v>5</v>
      </c>
      <c r="G376" s="8">
        <v>11</v>
      </c>
      <c r="H376" s="8">
        <v>1</v>
      </c>
      <c r="I376" s="8">
        <v>1</v>
      </c>
      <c r="J376" s="8">
        <v>1</v>
      </c>
      <c r="K376" s="8">
        <v>3</v>
      </c>
      <c r="L376" s="8">
        <v>3</v>
      </c>
      <c r="M376" s="8">
        <v>1</v>
      </c>
      <c r="N376" s="21" t="s">
        <v>286</v>
      </c>
      <c r="O376" s="23">
        <v>45132</v>
      </c>
      <c r="P376" s="21">
        <v>4</v>
      </c>
      <c r="Q376" s="8">
        <v>4</v>
      </c>
    </row>
    <row r="377" customHeight="1" spans="3:17">
      <c r="C377" s="17">
        <v>31</v>
      </c>
      <c r="D377" s="12" t="s">
        <v>202</v>
      </c>
      <c r="E377" s="20">
        <v>16000</v>
      </c>
      <c r="F377" s="20">
        <v>1</v>
      </c>
      <c r="G377" s="8">
        <v>5</v>
      </c>
      <c r="H377" s="8">
        <v>0</v>
      </c>
      <c r="I377" s="8">
        <v>1</v>
      </c>
      <c r="J377" s="8">
        <v>2</v>
      </c>
      <c r="K377" s="8">
        <v>2</v>
      </c>
      <c r="L377" s="8">
        <v>1</v>
      </c>
      <c r="M377" s="8">
        <v>4</v>
      </c>
      <c r="N377" s="21">
        <v>44</v>
      </c>
      <c r="O377" s="21" t="s">
        <v>93</v>
      </c>
      <c r="P377" s="21">
        <v>11</v>
      </c>
      <c r="Q377" s="8">
        <v>4</v>
      </c>
    </row>
    <row r="378" customHeight="1" spans="3:17">
      <c r="C378" s="17">
        <v>29</v>
      </c>
      <c r="D378" s="12" t="s">
        <v>148</v>
      </c>
      <c r="E378" s="20">
        <v>12800</v>
      </c>
      <c r="F378" s="20">
        <v>2</v>
      </c>
      <c r="G378" s="8">
        <v>4</v>
      </c>
      <c r="H378" s="8">
        <v>0</v>
      </c>
      <c r="I378" s="8">
        <v>1</v>
      </c>
      <c r="J378" s="8">
        <v>1</v>
      </c>
      <c r="K378" s="8">
        <v>1</v>
      </c>
      <c r="L378" s="8">
        <v>1</v>
      </c>
      <c r="M378" s="8">
        <v>4</v>
      </c>
      <c r="N378" s="21">
        <v>42</v>
      </c>
      <c r="O378" s="21" t="s">
        <v>149</v>
      </c>
      <c r="P378" s="21">
        <v>9</v>
      </c>
      <c r="Q378" s="8">
        <v>4</v>
      </c>
    </row>
    <row r="379" customHeight="1" spans="3:17">
      <c r="C379" s="17">
        <v>6</v>
      </c>
      <c r="D379" s="12" t="s">
        <v>188</v>
      </c>
      <c r="E379" s="20">
        <v>8500</v>
      </c>
      <c r="F379" s="20">
        <v>5</v>
      </c>
      <c r="G379" s="8">
        <v>7</v>
      </c>
      <c r="H379" s="8">
        <v>0</v>
      </c>
      <c r="I379" s="8">
        <v>0</v>
      </c>
      <c r="J379" s="8">
        <v>1</v>
      </c>
      <c r="K379" s="8">
        <v>3</v>
      </c>
      <c r="L379" s="8">
        <v>1</v>
      </c>
      <c r="M379" s="8">
        <v>2</v>
      </c>
      <c r="N379" s="21">
        <v>40</v>
      </c>
      <c r="O379" s="21" t="s">
        <v>287</v>
      </c>
      <c r="P379" s="21">
        <v>6</v>
      </c>
      <c r="Q379" s="8">
        <v>4</v>
      </c>
    </row>
    <row r="380" customHeight="1" spans="3:17">
      <c r="C380" s="17">
        <v>20</v>
      </c>
      <c r="D380" s="12" t="s">
        <v>122</v>
      </c>
      <c r="E380" s="20">
        <v>8500</v>
      </c>
      <c r="F380" s="20">
        <v>2</v>
      </c>
      <c r="G380" s="8">
        <v>26</v>
      </c>
      <c r="H380" s="8">
        <v>0</v>
      </c>
      <c r="I380" s="8">
        <v>1</v>
      </c>
      <c r="J380" s="8">
        <v>1</v>
      </c>
      <c r="K380" s="8">
        <v>3</v>
      </c>
      <c r="L380" s="8">
        <v>1</v>
      </c>
      <c r="M380" s="8">
        <v>1</v>
      </c>
      <c r="N380" s="21">
        <v>41</v>
      </c>
      <c r="O380" s="23">
        <v>45263</v>
      </c>
      <c r="P380" s="21">
        <v>9</v>
      </c>
      <c r="Q380" s="8">
        <v>4</v>
      </c>
    </row>
    <row r="381" customHeight="1" spans="3:17">
      <c r="C381" s="17">
        <v>18</v>
      </c>
      <c r="D381" s="12" t="s">
        <v>169</v>
      </c>
      <c r="E381" s="20">
        <v>7500</v>
      </c>
      <c r="F381" s="20">
        <v>1</v>
      </c>
      <c r="G381" s="8">
        <v>4</v>
      </c>
      <c r="H381" s="8">
        <v>1</v>
      </c>
      <c r="I381" s="8">
        <v>1</v>
      </c>
      <c r="J381" s="8">
        <v>2</v>
      </c>
      <c r="K381" s="8">
        <v>2</v>
      </c>
      <c r="L381" s="8">
        <v>1</v>
      </c>
      <c r="M381" s="8">
        <v>8</v>
      </c>
      <c r="N381" s="21">
        <v>44</v>
      </c>
      <c r="O381" s="21" t="s">
        <v>164</v>
      </c>
      <c r="P381" s="21">
        <v>11</v>
      </c>
      <c r="Q381" s="8">
        <v>4</v>
      </c>
    </row>
    <row r="382" customHeight="1" spans="3:17">
      <c r="C382" s="17">
        <v>32</v>
      </c>
      <c r="D382" s="12" t="s">
        <v>155</v>
      </c>
      <c r="E382" s="20">
        <v>39000</v>
      </c>
      <c r="F382" s="20">
        <v>2</v>
      </c>
      <c r="G382" s="8">
        <v>19</v>
      </c>
      <c r="H382" s="8">
        <v>1</v>
      </c>
      <c r="I382" s="8">
        <v>1</v>
      </c>
      <c r="J382" s="8">
        <v>1</v>
      </c>
      <c r="K382" s="8">
        <v>1</v>
      </c>
      <c r="L382" s="8">
        <v>1</v>
      </c>
      <c r="M382" s="8">
        <v>5</v>
      </c>
      <c r="N382" s="21" t="s">
        <v>157</v>
      </c>
      <c r="O382" s="23">
        <v>45141</v>
      </c>
      <c r="P382" s="21">
        <v>6</v>
      </c>
      <c r="Q382" s="8">
        <v>4</v>
      </c>
    </row>
    <row r="383" customHeight="1" spans="3:17">
      <c r="C383" s="17">
        <v>16</v>
      </c>
      <c r="D383" s="12" t="s">
        <v>84</v>
      </c>
      <c r="E383" s="20">
        <v>19500</v>
      </c>
      <c r="F383" s="20">
        <v>2</v>
      </c>
      <c r="G383" s="8">
        <v>12</v>
      </c>
      <c r="H383" s="8">
        <v>0</v>
      </c>
      <c r="I383" s="8">
        <v>1</v>
      </c>
      <c r="J383" s="8">
        <v>1</v>
      </c>
      <c r="K383" s="8">
        <v>1</v>
      </c>
      <c r="L383" s="8">
        <v>1</v>
      </c>
      <c r="M383" s="8">
        <v>2</v>
      </c>
      <c r="N383" s="21">
        <v>37</v>
      </c>
      <c r="O383" s="23">
        <v>45177</v>
      </c>
      <c r="P383" s="21">
        <v>6</v>
      </c>
      <c r="Q383" s="8">
        <v>4</v>
      </c>
    </row>
    <row r="384" customHeight="1" spans="3:17">
      <c r="C384" s="17">
        <v>31</v>
      </c>
      <c r="D384" s="12" t="s">
        <v>202</v>
      </c>
      <c r="E384" s="20">
        <v>13000</v>
      </c>
      <c r="F384" s="20">
        <v>1</v>
      </c>
      <c r="G384" s="8">
        <v>13</v>
      </c>
      <c r="H384" s="8">
        <v>1</v>
      </c>
      <c r="I384" s="8">
        <v>0</v>
      </c>
      <c r="J384" s="8">
        <v>2</v>
      </c>
      <c r="K384" s="8">
        <v>2</v>
      </c>
      <c r="L384" s="8">
        <v>1</v>
      </c>
      <c r="M384" s="8">
        <v>4</v>
      </c>
      <c r="N384" s="21">
        <v>44</v>
      </c>
      <c r="O384" s="21" t="s">
        <v>93</v>
      </c>
      <c r="P384" s="21">
        <v>11</v>
      </c>
      <c r="Q384" s="8">
        <v>4</v>
      </c>
    </row>
    <row r="385" customHeight="1" spans="3:17">
      <c r="C385" s="17">
        <v>23</v>
      </c>
      <c r="D385" s="12" t="s">
        <v>130</v>
      </c>
      <c r="E385" s="20">
        <v>7500</v>
      </c>
      <c r="F385" s="20">
        <v>3</v>
      </c>
      <c r="G385" s="8">
        <v>20</v>
      </c>
      <c r="H385" s="8">
        <v>0</v>
      </c>
      <c r="I385" s="8">
        <v>0</v>
      </c>
      <c r="J385" s="8">
        <v>1</v>
      </c>
      <c r="K385" s="8">
        <v>3</v>
      </c>
      <c r="L385" s="8">
        <v>1</v>
      </c>
      <c r="M385" s="8">
        <v>4</v>
      </c>
      <c r="N385" s="21">
        <v>42</v>
      </c>
      <c r="O385" s="21" t="s">
        <v>131</v>
      </c>
      <c r="P385" s="21">
        <v>6</v>
      </c>
      <c r="Q385" s="8">
        <v>4</v>
      </c>
    </row>
    <row r="386" customHeight="1" spans="3:17">
      <c r="C386" s="17">
        <v>17</v>
      </c>
      <c r="D386" s="12" t="s">
        <v>88</v>
      </c>
      <c r="E386" s="20">
        <v>23000</v>
      </c>
      <c r="F386" s="20">
        <v>2</v>
      </c>
      <c r="G386" s="8">
        <v>29</v>
      </c>
      <c r="H386" s="8">
        <v>0</v>
      </c>
      <c r="I386" s="8">
        <v>1</v>
      </c>
      <c r="J386" s="8">
        <v>1</v>
      </c>
      <c r="K386" s="8">
        <v>1</v>
      </c>
      <c r="L386" s="8">
        <v>1</v>
      </c>
      <c r="M386" s="8">
        <v>6</v>
      </c>
      <c r="N386" s="21">
        <v>41</v>
      </c>
      <c r="O386" s="21">
        <v>11</v>
      </c>
      <c r="P386" s="21">
        <v>9</v>
      </c>
      <c r="Q386" s="8">
        <v>4</v>
      </c>
    </row>
    <row r="387" customHeight="1" spans="3:17">
      <c r="C387" s="17">
        <v>15</v>
      </c>
      <c r="D387" s="12" t="s">
        <v>79</v>
      </c>
      <c r="E387" s="20">
        <v>24000</v>
      </c>
      <c r="F387" s="20">
        <v>5</v>
      </c>
      <c r="G387" s="8">
        <v>12</v>
      </c>
      <c r="H387" s="8">
        <v>0</v>
      </c>
      <c r="I387" s="8">
        <v>1</v>
      </c>
      <c r="J387" s="8">
        <v>3</v>
      </c>
      <c r="K387" s="8">
        <v>3</v>
      </c>
      <c r="L387" s="8">
        <v>3</v>
      </c>
      <c r="M387" s="8">
        <v>1</v>
      </c>
      <c r="N387" s="21">
        <v>40</v>
      </c>
      <c r="O387" s="21" t="s">
        <v>267</v>
      </c>
      <c r="P387" s="21">
        <v>6</v>
      </c>
      <c r="Q387" s="8">
        <v>4</v>
      </c>
    </row>
    <row r="388" customHeight="1" spans="3:17">
      <c r="C388" s="17">
        <v>22</v>
      </c>
      <c r="D388" s="12" t="s">
        <v>126</v>
      </c>
      <c r="E388" s="20">
        <v>11000</v>
      </c>
      <c r="F388" s="20">
        <v>1</v>
      </c>
      <c r="G388" s="8">
        <v>26</v>
      </c>
      <c r="H388" s="8">
        <v>0</v>
      </c>
      <c r="I388" s="8">
        <v>1</v>
      </c>
      <c r="J388" s="8">
        <v>1</v>
      </c>
      <c r="K388" s="8">
        <v>8</v>
      </c>
      <c r="L388" s="8">
        <v>1</v>
      </c>
      <c r="M388" s="8">
        <v>8</v>
      </c>
      <c r="N388" s="21">
        <v>45</v>
      </c>
      <c r="O388" s="21" t="s">
        <v>139</v>
      </c>
      <c r="P388" s="21">
        <v>10</v>
      </c>
      <c r="Q388" s="8">
        <v>4</v>
      </c>
    </row>
    <row r="389" customHeight="1" spans="3:17">
      <c r="C389" s="17">
        <v>28</v>
      </c>
      <c r="D389" s="12" t="s">
        <v>145</v>
      </c>
      <c r="E389" s="20">
        <v>6000</v>
      </c>
      <c r="F389" s="20">
        <v>1</v>
      </c>
      <c r="G389" s="8">
        <v>11</v>
      </c>
      <c r="H389" s="8">
        <v>1</v>
      </c>
      <c r="I389" s="8">
        <v>0</v>
      </c>
      <c r="J389" s="8">
        <v>1</v>
      </c>
      <c r="K389" s="8">
        <v>3</v>
      </c>
      <c r="L389" s="8">
        <v>1</v>
      </c>
      <c r="M389" s="8">
        <v>2</v>
      </c>
      <c r="N389" s="21">
        <v>44</v>
      </c>
      <c r="O389" s="21" t="s">
        <v>288</v>
      </c>
      <c r="P389" s="21">
        <v>9</v>
      </c>
      <c r="Q389" s="8">
        <v>4</v>
      </c>
    </row>
    <row r="390" customHeight="1" spans="3:17">
      <c r="C390" s="17">
        <v>1</v>
      </c>
      <c r="D390" s="12" t="s">
        <v>117</v>
      </c>
      <c r="E390" s="20">
        <v>7500</v>
      </c>
      <c r="F390" s="20">
        <v>5</v>
      </c>
      <c r="G390" s="8">
        <v>15</v>
      </c>
      <c r="H390" s="8">
        <v>1</v>
      </c>
      <c r="I390" s="8">
        <v>1</v>
      </c>
      <c r="J390" s="8">
        <v>1</v>
      </c>
      <c r="K390" s="8">
        <v>1</v>
      </c>
      <c r="L390" s="8">
        <v>1</v>
      </c>
      <c r="M390" s="8">
        <v>4</v>
      </c>
      <c r="N390" s="21">
        <v>36</v>
      </c>
      <c r="O390" s="21">
        <v>12</v>
      </c>
      <c r="P390" s="21">
        <v>6</v>
      </c>
      <c r="Q390" s="8">
        <v>4</v>
      </c>
    </row>
    <row r="391" customHeight="1" spans="3:17">
      <c r="C391" s="17">
        <v>2</v>
      </c>
      <c r="D391" s="12" t="s">
        <v>91</v>
      </c>
      <c r="E391" s="20">
        <v>6500</v>
      </c>
      <c r="F391" s="20">
        <v>1</v>
      </c>
      <c r="G391" s="8">
        <v>20</v>
      </c>
      <c r="H391" s="8">
        <v>1</v>
      </c>
      <c r="I391" s="8">
        <v>0</v>
      </c>
      <c r="J391" s="8">
        <v>1</v>
      </c>
      <c r="K391" s="8">
        <v>1</v>
      </c>
      <c r="L391" s="8">
        <v>1</v>
      </c>
      <c r="M391" s="8">
        <v>2</v>
      </c>
      <c r="N391" s="21">
        <v>42</v>
      </c>
      <c r="O391" s="21" t="s">
        <v>146</v>
      </c>
      <c r="P391" s="21">
        <v>6</v>
      </c>
      <c r="Q391" s="8">
        <v>4</v>
      </c>
    </row>
    <row r="392" customHeight="1" spans="3:17">
      <c r="C392" s="17">
        <v>3</v>
      </c>
      <c r="D392" s="12" t="s">
        <v>233</v>
      </c>
      <c r="E392" s="20">
        <v>3700</v>
      </c>
      <c r="F392" s="20">
        <v>2</v>
      </c>
      <c r="G392" s="8">
        <v>13</v>
      </c>
      <c r="H392" s="8">
        <v>0</v>
      </c>
      <c r="I392" s="8">
        <v>0</v>
      </c>
      <c r="J392" s="8">
        <v>1</v>
      </c>
      <c r="K392" s="8">
        <v>1</v>
      </c>
      <c r="L392" s="8">
        <v>1</v>
      </c>
      <c r="M392" s="8">
        <v>8</v>
      </c>
      <c r="N392" s="21">
        <v>43</v>
      </c>
      <c r="O392" s="21">
        <v>13</v>
      </c>
      <c r="P392" s="21">
        <v>7</v>
      </c>
      <c r="Q392" s="8">
        <v>4</v>
      </c>
    </row>
    <row r="393" customHeight="1" spans="3:17">
      <c r="C393" s="17">
        <v>4</v>
      </c>
      <c r="D393" s="12" t="s">
        <v>94</v>
      </c>
      <c r="E393" s="20">
        <v>4500</v>
      </c>
      <c r="F393" s="20">
        <v>1</v>
      </c>
      <c r="G393" s="8">
        <v>29</v>
      </c>
      <c r="H393" s="8">
        <v>1</v>
      </c>
      <c r="I393" s="8">
        <v>1</v>
      </c>
      <c r="J393" s="8">
        <v>1</v>
      </c>
      <c r="K393" s="8">
        <v>2</v>
      </c>
      <c r="L393" s="8">
        <v>1</v>
      </c>
      <c r="M393" s="8">
        <v>7</v>
      </c>
      <c r="N393" s="21">
        <v>44</v>
      </c>
      <c r="O393" s="21" t="s">
        <v>218</v>
      </c>
      <c r="P393" s="21">
        <v>9</v>
      </c>
      <c r="Q393" s="8">
        <v>4</v>
      </c>
    </row>
    <row r="394" customHeight="1" spans="3:17">
      <c r="C394" s="17">
        <v>5</v>
      </c>
      <c r="D394" s="12" t="s">
        <v>211</v>
      </c>
      <c r="E394" s="20">
        <v>7500</v>
      </c>
      <c r="F394" s="20">
        <v>5</v>
      </c>
      <c r="G394" s="8">
        <v>7</v>
      </c>
      <c r="H394" s="8">
        <v>1</v>
      </c>
      <c r="I394" s="8">
        <v>0</v>
      </c>
      <c r="J394" s="8">
        <v>1</v>
      </c>
      <c r="K394" s="8">
        <v>1</v>
      </c>
      <c r="L394" s="8">
        <v>1</v>
      </c>
      <c r="M394" s="8">
        <v>1</v>
      </c>
      <c r="N394" s="21">
        <v>42</v>
      </c>
      <c r="O394" s="21">
        <v>13</v>
      </c>
      <c r="P394" s="21">
        <v>9</v>
      </c>
      <c r="Q394" s="8">
        <v>4</v>
      </c>
    </row>
    <row r="395" customHeight="1" spans="3:17">
      <c r="C395" s="17">
        <v>6</v>
      </c>
      <c r="D395" s="12" t="s">
        <v>188</v>
      </c>
      <c r="E395" s="20">
        <v>6000</v>
      </c>
      <c r="F395" s="20">
        <v>5</v>
      </c>
      <c r="G395" s="8">
        <v>26</v>
      </c>
      <c r="H395" s="8">
        <v>1</v>
      </c>
      <c r="I395" s="8">
        <v>1</v>
      </c>
      <c r="J395" s="8">
        <v>1</v>
      </c>
      <c r="K395" s="8">
        <v>3</v>
      </c>
      <c r="L395" s="8">
        <v>1</v>
      </c>
      <c r="M395" s="8">
        <v>2</v>
      </c>
      <c r="N395" s="21">
        <v>40</v>
      </c>
      <c r="O395" s="23">
        <v>45146</v>
      </c>
      <c r="P395" s="21">
        <v>6</v>
      </c>
      <c r="Q395" s="8">
        <v>4</v>
      </c>
    </row>
    <row r="396" customHeight="1" spans="3:17">
      <c r="C396" s="17">
        <v>1</v>
      </c>
      <c r="D396" s="12" t="s">
        <v>104</v>
      </c>
      <c r="E396" s="20">
        <v>9500</v>
      </c>
      <c r="F396" s="20">
        <v>1</v>
      </c>
      <c r="G396" s="8">
        <v>28</v>
      </c>
      <c r="H396" s="8">
        <v>0</v>
      </c>
      <c r="I396" s="8">
        <v>0</v>
      </c>
      <c r="J396" s="8">
        <v>1</v>
      </c>
      <c r="K396" s="8">
        <v>1</v>
      </c>
      <c r="L396" s="8">
        <v>1</v>
      </c>
      <c r="M396" s="8">
        <v>4</v>
      </c>
      <c r="N396" s="21">
        <v>40</v>
      </c>
      <c r="O396" s="23">
        <v>45265</v>
      </c>
      <c r="P396" s="21">
        <v>6</v>
      </c>
      <c r="Q396" s="8">
        <v>4</v>
      </c>
    </row>
    <row r="397" customHeight="1" spans="3:17">
      <c r="C397" s="17">
        <v>2</v>
      </c>
      <c r="D397" s="12" t="s">
        <v>289</v>
      </c>
      <c r="E397" s="20">
        <v>4800</v>
      </c>
      <c r="F397" s="20">
        <v>1</v>
      </c>
      <c r="G397" s="8">
        <v>9</v>
      </c>
      <c r="H397" s="8">
        <v>1</v>
      </c>
      <c r="I397" s="8">
        <v>0</v>
      </c>
      <c r="J397" s="8">
        <v>1</v>
      </c>
      <c r="K397" s="8">
        <v>1</v>
      </c>
      <c r="L397" s="8">
        <v>1</v>
      </c>
      <c r="M397" s="8">
        <v>4</v>
      </c>
      <c r="N397" s="21">
        <v>39</v>
      </c>
      <c r="O397" s="23">
        <v>45205</v>
      </c>
      <c r="P397" s="21">
        <v>6</v>
      </c>
      <c r="Q397" s="8">
        <v>4</v>
      </c>
    </row>
    <row r="398" customHeight="1" spans="3:17">
      <c r="C398" s="17">
        <v>3</v>
      </c>
      <c r="D398" s="12" t="s">
        <v>255</v>
      </c>
      <c r="E398" s="20">
        <v>5200</v>
      </c>
      <c r="F398" s="20">
        <v>2</v>
      </c>
      <c r="G398" s="8">
        <v>2</v>
      </c>
      <c r="H398" s="8">
        <v>1</v>
      </c>
      <c r="I398" s="8">
        <v>0</v>
      </c>
      <c r="J398" s="8">
        <v>1</v>
      </c>
      <c r="K398" s="8">
        <v>3</v>
      </c>
      <c r="L398" s="8">
        <v>1</v>
      </c>
      <c r="M398" s="8">
        <v>4</v>
      </c>
      <c r="N398" s="21">
        <v>39</v>
      </c>
      <c r="O398" s="21" t="s">
        <v>93</v>
      </c>
      <c r="P398" s="21">
        <v>9</v>
      </c>
      <c r="Q398" s="8">
        <v>4</v>
      </c>
    </row>
    <row r="399" customHeight="1" spans="3:17">
      <c r="C399" s="17">
        <v>4</v>
      </c>
      <c r="D399" s="12" t="s">
        <v>290</v>
      </c>
      <c r="E399" s="20">
        <v>6900</v>
      </c>
      <c r="F399" s="20">
        <v>2</v>
      </c>
      <c r="G399" s="8">
        <v>22</v>
      </c>
      <c r="H399" s="8">
        <v>0</v>
      </c>
      <c r="I399" s="8">
        <v>0</v>
      </c>
      <c r="J399" s="8">
        <v>1</v>
      </c>
      <c r="K399" s="8">
        <v>1</v>
      </c>
      <c r="L399" s="8">
        <v>1</v>
      </c>
      <c r="M399" s="8">
        <v>7</v>
      </c>
      <c r="N399" s="21">
        <v>44</v>
      </c>
      <c r="O399" s="21" t="s">
        <v>291</v>
      </c>
      <c r="P399" s="21">
        <v>9</v>
      </c>
      <c r="Q399" s="8">
        <v>4</v>
      </c>
    </row>
    <row r="400" customHeight="1" spans="3:17">
      <c r="C400" s="17">
        <v>5</v>
      </c>
      <c r="D400" s="12" t="s">
        <v>189</v>
      </c>
      <c r="E400" s="20">
        <v>5500</v>
      </c>
      <c r="F400" s="20">
        <v>5</v>
      </c>
      <c r="G400" s="8">
        <v>9</v>
      </c>
      <c r="H400" s="8">
        <v>0</v>
      </c>
      <c r="I400" s="8">
        <v>1</v>
      </c>
      <c r="J400" s="8">
        <v>1</v>
      </c>
      <c r="K400" s="8">
        <v>1</v>
      </c>
      <c r="L400" s="8">
        <v>1</v>
      </c>
      <c r="M400" s="8">
        <v>4</v>
      </c>
      <c r="N400" s="21" t="s">
        <v>260</v>
      </c>
      <c r="O400" s="21" t="s">
        <v>261</v>
      </c>
      <c r="P400" s="21">
        <v>4</v>
      </c>
      <c r="Q400" s="8">
        <v>4</v>
      </c>
    </row>
    <row r="401" customHeight="1" spans="3:17">
      <c r="C401" s="17">
        <v>1</v>
      </c>
      <c r="D401" s="12" t="s">
        <v>117</v>
      </c>
      <c r="E401" s="20">
        <v>8000</v>
      </c>
      <c r="F401" s="20">
        <v>3</v>
      </c>
      <c r="G401" s="8">
        <v>8</v>
      </c>
      <c r="H401" s="8">
        <v>0</v>
      </c>
      <c r="I401" s="8">
        <v>1</v>
      </c>
      <c r="J401" s="8">
        <v>1</v>
      </c>
      <c r="K401" s="8">
        <v>1</v>
      </c>
      <c r="L401" s="8">
        <v>1</v>
      </c>
      <c r="M401" s="8">
        <v>4</v>
      </c>
      <c r="N401" s="21">
        <v>41</v>
      </c>
      <c r="O401" s="23">
        <v>45237</v>
      </c>
      <c r="P401" s="21">
        <v>6</v>
      </c>
      <c r="Q401" s="8">
        <v>4</v>
      </c>
    </row>
    <row r="402" customHeight="1" spans="3:17">
      <c r="C402" s="17">
        <v>32</v>
      </c>
      <c r="D402" s="12" t="s">
        <v>155</v>
      </c>
      <c r="E402" s="20">
        <v>40000</v>
      </c>
      <c r="F402" s="20">
        <v>2</v>
      </c>
      <c r="G402" s="8">
        <v>21</v>
      </c>
      <c r="H402" s="8">
        <v>1</v>
      </c>
      <c r="I402" s="8">
        <v>0</v>
      </c>
      <c r="J402" s="8">
        <v>1</v>
      </c>
      <c r="K402" s="8">
        <v>1</v>
      </c>
      <c r="L402" s="8">
        <v>1</v>
      </c>
      <c r="M402" s="8">
        <v>5</v>
      </c>
      <c r="N402" s="21" t="s">
        <v>157</v>
      </c>
      <c r="O402" s="23">
        <v>45141</v>
      </c>
      <c r="P402" s="21">
        <v>7</v>
      </c>
      <c r="Q402" s="8">
        <v>4</v>
      </c>
    </row>
    <row r="403" customHeight="1" spans="3:17">
      <c r="C403" s="17">
        <v>16</v>
      </c>
      <c r="D403" s="12" t="s">
        <v>84</v>
      </c>
      <c r="E403" s="20">
        <v>18000</v>
      </c>
      <c r="F403" s="20">
        <v>2</v>
      </c>
      <c r="G403" s="8">
        <v>24</v>
      </c>
      <c r="H403" s="8">
        <v>0</v>
      </c>
      <c r="I403" s="8">
        <v>1</v>
      </c>
      <c r="J403" s="8">
        <v>1</v>
      </c>
      <c r="K403" s="8">
        <v>1</v>
      </c>
      <c r="L403" s="8">
        <v>1</v>
      </c>
      <c r="M403" s="8">
        <v>2</v>
      </c>
      <c r="N403" s="21">
        <v>37</v>
      </c>
      <c r="O403" s="21">
        <v>9</v>
      </c>
      <c r="P403" s="21">
        <v>2</v>
      </c>
      <c r="Q403" s="8">
        <v>4</v>
      </c>
    </row>
    <row r="404" customHeight="1" spans="3:17">
      <c r="C404" s="17">
        <v>20</v>
      </c>
      <c r="D404" s="12" t="s">
        <v>122</v>
      </c>
      <c r="E404" s="20">
        <v>7500</v>
      </c>
      <c r="F404" s="20">
        <v>3</v>
      </c>
      <c r="G404" s="8">
        <v>13</v>
      </c>
      <c r="H404" s="8">
        <v>0</v>
      </c>
      <c r="I404" s="8">
        <v>0</v>
      </c>
      <c r="J404" s="8">
        <v>1</v>
      </c>
      <c r="K404" s="8">
        <v>3</v>
      </c>
      <c r="L404" s="8">
        <v>1</v>
      </c>
      <c r="M404" s="8">
        <v>1</v>
      </c>
      <c r="N404" s="21" t="s">
        <v>124</v>
      </c>
      <c r="O404" s="23">
        <v>45263</v>
      </c>
      <c r="P404" s="21">
        <v>9</v>
      </c>
      <c r="Q404" s="8">
        <v>4</v>
      </c>
    </row>
    <row r="405" customHeight="1" spans="3:17">
      <c r="C405" s="17">
        <v>31</v>
      </c>
      <c r="D405" s="12" t="s">
        <v>202</v>
      </c>
      <c r="E405" s="20">
        <v>14000</v>
      </c>
      <c r="F405" s="20">
        <v>1</v>
      </c>
      <c r="G405" s="8">
        <v>17</v>
      </c>
      <c r="H405" s="8">
        <v>0</v>
      </c>
      <c r="I405" s="8">
        <v>0</v>
      </c>
      <c r="J405" s="8">
        <v>2</v>
      </c>
      <c r="K405" s="8">
        <v>2</v>
      </c>
      <c r="L405" s="8">
        <v>1</v>
      </c>
      <c r="M405" s="8">
        <v>4</v>
      </c>
      <c r="N405" s="21">
        <v>44</v>
      </c>
      <c r="O405" s="21" t="s">
        <v>93</v>
      </c>
      <c r="P405" s="21">
        <v>12</v>
      </c>
      <c r="Q405" s="8">
        <v>4</v>
      </c>
    </row>
    <row r="406" customHeight="1" spans="3:17">
      <c r="C406" s="17">
        <v>22</v>
      </c>
      <c r="D406" s="12" t="s">
        <v>126</v>
      </c>
      <c r="E406" s="20">
        <v>14000</v>
      </c>
      <c r="F406" s="20">
        <v>1</v>
      </c>
      <c r="G406" s="8">
        <v>16</v>
      </c>
      <c r="H406" s="8">
        <v>1</v>
      </c>
      <c r="I406" s="8">
        <v>1</v>
      </c>
      <c r="J406" s="8">
        <v>1</v>
      </c>
      <c r="K406" s="8">
        <v>7</v>
      </c>
      <c r="L406" s="8">
        <v>1</v>
      </c>
      <c r="M406" s="8">
        <v>8</v>
      </c>
      <c r="N406" s="21">
        <v>45</v>
      </c>
      <c r="O406" s="21" t="s">
        <v>128</v>
      </c>
      <c r="P406" s="21">
        <v>10</v>
      </c>
      <c r="Q406" s="8">
        <v>4</v>
      </c>
    </row>
    <row r="407" customHeight="1" spans="3:17">
      <c r="C407" s="17">
        <v>15</v>
      </c>
      <c r="D407" s="12" t="s">
        <v>79</v>
      </c>
      <c r="E407" s="20">
        <v>25000</v>
      </c>
      <c r="F407" s="20">
        <v>5</v>
      </c>
      <c r="G407" s="8">
        <v>13</v>
      </c>
      <c r="H407" s="8">
        <v>1</v>
      </c>
      <c r="I407" s="8">
        <v>0</v>
      </c>
      <c r="J407" s="8">
        <v>6</v>
      </c>
      <c r="K407" s="8">
        <v>3</v>
      </c>
      <c r="L407" s="8">
        <v>3</v>
      </c>
      <c r="M407" s="8">
        <v>1</v>
      </c>
      <c r="N407" s="21">
        <v>40</v>
      </c>
      <c r="O407" s="23">
        <v>45085</v>
      </c>
      <c r="P407" s="21">
        <v>6</v>
      </c>
      <c r="Q407" s="8">
        <v>4</v>
      </c>
    </row>
    <row r="408" customHeight="1" spans="3:17">
      <c r="C408" s="17">
        <v>6</v>
      </c>
      <c r="D408" s="12" t="s">
        <v>109</v>
      </c>
      <c r="E408" s="20">
        <v>6500</v>
      </c>
      <c r="F408" s="20">
        <v>5</v>
      </c>
      <c r="G408" s="8">
        <v>8</v>
      </c>
      <c r="H408" s="8">
        <v>1</v>
      </c>
      <c r="I408" s="8">
        <v>1</v>
      </c>
      <c r="J408" s="8">
        <v>1</v>
      </c>
      <c r="K408" s="8">
        <v>3</v>
      </c>
      <c r="L408" s="8">
        <v>1</v>
      </c>
      <c r="M408" s="8">
        <v>2</v>
      </c>
      <c r="N408" s="21">
        <v>39</v>
      </c>
      <c r="O408" s="23">
        <v>45115</v>
      </c>
      <c r="P408" s="21">
        <v>6</v>
      </c>
      <c r="Q408" s="8">
        <v>4</v>
      </c>
    </row>
    <row r="409" customHeight="1" spans="3:17">
      <c r="C409" s="17">
        <v>23</v>
      </c>
      <c r="D409" s="12" t="s">
        <v>130</v>
      </c>
      <c r="E409" s="20">
        <v>7000</v>
      </c>
      <c r="F409" s="20">
        <v>2</v>
      </c>
      <c r="G409" s="8">
        <v>17</v>
      </c>
      <c r="H409" s="8">
        <v>0</v>
      </c>
      <c r="I409" s="8">
        <v>0</v>
      </c>
      <c r="J409" s="8">
        <v>1</v>
      </c>
      <c r="K409" s="8">
        <v>1</v>
      </c>
      <c r="L409" s="8">
        <v>1</v>
      </c>
      <c r="M409" s="8">
        <v>4</v>
      </c>
      <c r="N409" s="21">
        <v>42</v>
      </c>
      <c r="O409" s="21" t="s">
        <v>131</v>
      </c>
      <c r="P409" s="21">
        <v>6</v>
      </c>
      <c r="Q409" s="8">
        <v>4</v>
      </c>
    </row>
    <row r="410" customHeight="1" spans="3:17">
      <c r="C410" s="17">
        <v>27</v>
      </c>
      <c r="D410" s="12" t="s">
        <v>143</v>
      </c>
      <c r="E410" s="20">
        <v>10000</v>
      </c>
      <c r="F410" s="20">
        <v>1</v>
      </c>
      <c r="G410" s="8">
        <v>4</v>
      </c>
      <c r="H410" s="8">
        <v>0</v>
      </c>
      <c r="I410" s="8">
        <v>0</v>
      </c>
      <c r="J410" s="8">
        <v>2</v>
      </c>
      <c r="K410" s="8">
        <v>10</v>
      </c>
      <c r="L410" s="8">
        <v>1</v>
      </c>
      <c r="M410" s="8">
        <v>1</v>
      </c>
      <c r="N410" s="21">
        <v>40</v>
      </c>
      <c r="O410" s="23">
        <v>45061</v>
      </c>
      <c r="P410" s="21">
        <v>14</v>
      </c>
      <c r="Q410" s="8">
        <v>4</v>
      </c>
    </row>
    <row r="411" customHeight="1" spans="3:17">
      <c r="C411" s="17">
        <v>29</v>
      </c>
      <c r="D411" s="12" t="s">
        <v>148</v>
      </c>
      <c r="E411" s="20">
        <v>9000</v>
      </c>
      <c r="F411" s="20">
        <v>2</v>
      </c>
      <c r="G411" s="8">
        <v>3</v>
      </c>
      <c r="H411" s="8">
        <v>1</v>
      </c>
      <c r="I411" s="8">
        <v>0</v>
      </c>
      <c r="J411" s="8">
        <v>1</v>
      </c>
      <c r="K411" s="8">
        <v>1</v>
      </c>
      <c r="L411" s="8">
        <v>1</v>
      </c>
      <c r="M411" s="8">
        <v>4</v>
      </c>
      <c r="N411" s="21">
        <v>42</v>
      </c>
      <c r="O411" s="21" t="s">
        <v>149</v>
      </c>
      <c r="P411" s="21">
        <v>9</v>
      </c>
      <c r="Q411" s="8">
        <v>4</v>
      </c>
    </row>
    <row r="412" customHeight="1" spans="3:17">
      <c r="C412" s="17">
        <v>1</v>
      </c>
      <c r="D412" s="12" t="s">
        <v>104</v>
      </c>
      <c r="E412" s="20">
        <v>9450</v>
      </c>
      <c r="F412" s="20">
        <v>1</v>
      </c>
      <c r="G412" s="8">
        <v>10</v>
      </c>
      <c r="H412" s="8">
        <v>1</v>
      </c>
      <c r="I412" s="8">
        <v>0</v>
      </c>
      <c r="J412" s="8">
        <v>1</v>
      </c>
      <c r="K412" s="8">
        <v>1</v>
      </c>
      <c r="L412" s="8">
        <v>1</v>
      </c>
      <c r="M412" s="8">
        <v>4</v>
      </c>
      <c r="N412" s="21">
        <v>40</v>
      </c>
      <c r="O412" s="23">
        <v>45261</v>
      </c>
      <c r="P412" s="21">
        <v>6</v>
      </c>
      <c r="Q412" s="8">
        <v>4</v>
      </c>
    </row>
    <row r="413" customHeight="1" spans="3:17">
      <c r="C413" s="17">
        <v>32</v>
      </c>
      <c r="D413" s="12" t="s">
        <v>155</v>
      </c>
      <c r="E413" s="20">
        <v>29800</v>
      </c>
      <c r="F413" s="20">
        <v>2</v>
      </c>
      <c r="G413" s="8">
        <v>26</v>
      </c>
      <c r="H413" s="8">
        <v>1</v>
      </c>
      <c r="I413" s="8">
        <v>0</v>
      </c>
      <c r="J413" s="8">
        <v>1</v>
      </c>
      <c r="K413" s="8">
        <v>1</v>
      </c>
      <c r="L413" s="8">
        <v>1</v>
      </c>
      <c r="M413" s="8">
        <v>5</v>
      </c>
      <c r="N413" s="21" t="s">
        <v>161</v>
      </c>
      <c r="O413" s="23">
        <v>45141</v>
      </c>
      <c r="P413" s="21">
        <v>7</v>
      </c>
      <c r="Q413" s="8">
        <v>4</v>
      </c>
    </row>
    <row r="414" customHeight="1" spans="3:17">
      <c r="C414" s="17">
        <v>16</v>
      </c>
      <c r="D414" s="12" t="s">
        <v>84</v>
      </c>
      <c r="E414" s="20">
        <v>22300</v>
      </c>
      <c r="F414" s="20">
        <v>2</v>
      </c>
      <c r="G414" s="8">
        <v>8</v>
      </c>
      <c r="H414" s="8">
        <v>1</v>
      </c>
      <c r="I414" s="8">
        <v>1</v>
      </c>
      <c r="J414" s="8">
        <v>1</v>
      </c>
      <c r="K414" s="8">
        <v>1</v>
      </c>
      <c r="L414" s="8">
        <v>1</v>
      </c>
      <c r="M414" s="8">
        <v>2</v>
      </c>
      <c r="N414" s="21">
        <v>41</v>
      </c>
      <c r="O414" s="23">
        <v>45177</v>
      </c>
      <c r="P414" s="21">
        <v>6</v>
      </c>
      <c r="Q414" s="8">
        <v>4</v>
      </c>
    </row>
    <row r="415" customHeight="1" spans="3:17">
      <c r="C415" s="17">
        <v>31</v>
      </c>
      <c r="D415" s="12" t="s">
        <v>153</v>
      </c>
      <c r="E415" s="20">
        <v>8100</v>
      </c>
      <c r="F415" s="20">
        <v>1</v>
      </c>
      <c r="G415" s="8">
        <v>25</v>
      </c>
      <c r="H415" s="8">
        <v>1</v>
      </c>
      <c r="I415" s="8">
        <v>0</v>
      </c>
      <c r="J415" s="8">
        <v>2</v>
      </c>
      <c r="K415" s="8">
        <v>2</v>
      </c>
      <c r="L415" s="8">
        <v>1</v>
      </c>
      <c r="M415" s="8">
        <v>2</v>
      </c>
      <c r="N415" s="21">
        <v>42</v>
      </c>
      <c r="O415" s="23">
        <v>45205</v>
      </c>
      <c r="P415" s="21">
        <v>9</v>
      </c>
      <c r="Q415" s="8">
        <v>4</v>
      </c>
    </row>
    <row r="416" customHeight="1" spans="3:17">
      <c r="C416" s="17">
        <v>20</v>
      </c>
      <c r="D416" s="12" t="s">
        <v>242</v>
      </c>
      <c r="E416" s="20">
        <v>3900</v>
      </c>
      <c r="F416" s="20">
        <v>1</v>
      </c>
      <c r="G416" s="8">
        <v>24</v>
      </c>
      <c r="H416" s="8">
        <v>0</v>
      </c>
      <c r="I416" s="8">
        <v>0</v>
      </c>
      <c r="J416" s="8">
        <v>1</v>
      </c>
      <c r="K416" s="8">
        <v>3</v>
      </c>
      <c r="L416" s="8">
        <v>1</v>
      </c>
      <c r="M416" s="8">
        <v>3</v>
      </c>
      <c r="N416" s="21">
        <v>40</v>
      </c>
      <c r="O416" s="23">
        <v>45207</v>
      </c>
      <c r="P416" s="21">
        <v>6</v>
      </c>
      <c r="Q416" s="8">
        <v>4</v>
      </c>
    </row>
    <row r="417" customHeight="1" spans="3:17">
      <c r="C417" s="17">
        <v>34</v>
      </c>
      <c r="D417" s="12" t="s">
        <v>200</v>
      </c>
      <c r="E417" s="20">
        <v>23300</v>
      </c>
      <c r="F417" s="20">
        <v>5</v>
      </c>
      <c r="G417" s="8">
        <v>26</v>
      </c>
      <c r="H417" s="8">
        <v>1</v>
      </c>
      <c r="I417" s="8">
        <v>0</v>
      </c>
      <c r="J417" s="8">
        <v>6</v>
      </c>
      <c r="K417" s="8">
        <v>3</v>
      </c>
      <c r="L417" s="8">
        <v>3</v>
      </c>
      <c r="M417" s="8">
        <v>1</v>
      </c>
      <c r="N417" s="21" t="s">
        <v>69</v>
      </c>
      <c r="O417" s="23">
        <v>45115</v>
      </c>
      <c r="P417" s="21">
        <v>4</v>
      </c>
      <c r="Q417" s="8">
        <v>4</v>
      </c>
    </row>
    <row r="418" customHeight="1" spans="3:17">
      <c r="C418" s="17">
        <v>15</v>
      </c>
      <c r="D418" s="12" t="s">
        <v>79</v>
      </c>
      <c r="E418" s="20">
        <v>23200</v>
      </c>
      <c r="F418" s="20">
        <v>5</v>
      </c>
      <c r="G418" s="8">
        <v>7</v>
      </c>
      <c r="H418" s="8">
        <v>1</v>
      </c>
      <c r="I418" s="8">
        <v>1</v>
      </c>
      <c r="J418" s="8">
        <v>6</v>
      </c>
      <c r="K418" s="8">
        <v>3</v>
      </c>
      <c r="L418" s="8">
        <v>1</v>
      </c>
      <c r="M418" s="8">
        <v>1</v>
      </c>
      <c r="N418" s="21">
        <v>39</v>
      </c>
      <c r="O418" s="21" t="s">
        <v>82</v>
      </c>
      <c r="P418" s="21">
        <v>6</v>
      </c>
      <c r="Q418" s="8">
        <v>4</v>
      </c>
    </row>
    <row r="419" customHeight="1" spans="3:17">
      <c r="C419" s="17">
        <v>28</v>
      </c>
      <c r="D419" s="12" t="s">
        <v>145</v>
      </c>
      <c r="E419" s="20">
        <v>6300</v>
      </c>
      <c r="F419" s="20">
        <v>1</v>
      </c>
      <c r="G419" s="8">
        <v>19</v>
      </c>
      <c r="H419" s="8">
        <v>1</v>
      </c>
      <c r="I419" s="8">
        <v>0</v>
      </c>
      <c r="J419" s="8">
        <v>1</v>
      </c>
      <c r="K419" s="8">
        <v>3</v>
      </c>
      <c r="L419" s="8">
        <v>1</v>
      </c>
      <c r="M419" s="8">
        <v>2</v>
      </c>
      <c r="N419" s="21">
        <v>44</v>
      </c>
      <c r="O419" s="21" t="s">
        <v>268</v>
      </c>
      <c r="P419" s="21">
        <v>9</v>
      </c>
      <c r="Q419" s="8">
        <v>4</v>
      </c>
    </row>
    <row r="420" customHeight="1" spans="3:17">
      <c r="C420" s="17">
        <v>23</v>
      </c>
      <c r="D420" s="12" t="s">
        <v>130</v>
      </c>
      <c r="E420" s="20">
        <v>5600</v>
      </c>
      <c r="F420" s="20">
        <v>3</v>
      </c>
      <c r="G420" s="8">
        <v>16</v>
      </c>
      <c r="H420" s="8">
        <v>1</v>
      </c>
      <c r="I420" s="8">
        <v>0</v>
      </c>
      <c r="J420" s="8">
        <v>1</v>
      </c>
      <c r="K420" s="8">
        <v>3</v>
      </c>
      <c r="L420" s="8">
        <v>1</v>
      </c>
      <c r="M420" s="8">
        <v>4</v>
      </c>
      <c r="N420" s="21">
        <v>38</v>
      </c>
      <c r="O420" s="21" t="s">
        <v>245</v>
      </c>
      <c r="P420" s="21">
        <v>6</v>
      </c>
      <c r="Q420" s="8">
        <v>4</v>
      </c>
    </row>
    <row r="421" customHeight="1" spans="3:17">
      <c r="C421" s="17">
        <v>18</v>
      </c>
      <c r="D421" s="12" t="s">
        <v>169</v>
      </c>
      <c r="E421" s="20">
        <v>6900</v>
      </c>
      <c r="F421" s="20">
        <v>1</v>
      </c>
      <c r="G421" s="8">
        <v>1</v>
      </c>
      <c r="H421" s="8">
        <v>0</v>
      </c>
      <c r="I421" s="8">
        <v>1</v>
      </c>
      <c r="J421" s="8">
        <v>2</v>
      </c>
      <c r="K421" s="8">
        <v>3</v>
      </c>
      <c r="L421" s="8">
        <v>3</v>
      </c>
      <c r="M421" s="8">
        <v>4</v>
      </c>
      <c r="N421" s="21">
        <v>44</v>
      </c>
      <c r="O421" s="21" t="s">
        <v>164</v>
      </c>
      <c r="P421" s="21">
        <v>11</v>
      </c>
      <c r="Q421" s="8">
        <v>4</v>
      </c>
    </row>
    <row r="422" customHeight="1" spans="3:17">
      <c r="C422" s="17">
        <v>1</v>
      </c>
      <c r="D422" s="12" t="s">
        <v>262</v>
      </c>
      <c r="E422" s="20">
        <v>13500</v>
      </c>
      <c r="F422" s="20">
        <v>3</v>
      </c>
      <c r="G422" s="8">
        <v>10</v>
      </c>
      <c r="H422" s="8">
        <v>0</v>
      </c>
      <c r="I422" s="8">
        <v>1</v>
      </c>
      <c r="J422" s="8">
        <v>1</v>
      </c>
      <c r="K422" s="8">
        <v>1</v>
      </c>
      <c r="L422" s="8">
        <v>1</v>
      </c>
      <c r="M422" s="8">
        <v>4</v>
      </c>
      <c r="N422" s="21">
        <v>40</v>
      </c>
      <c r="O422" s="23">
        <v>45264</v>
      </c>
      <c r="P422" s="21">
        <v>6</v>
      </c>
      <c r="Q422" s="8">
        <v>4</v>
      </c>
    </row>
    <row r="423" customHeight="1" spans="3:17">
      <c r="C423" s="17">
        <v>2</v>
      </c>
      <c r="D423" s="12" t="s">
        <v>91</v>
      </c>
      <c r="E423" s="20">
        <v>4500</v>
      </c>
      <c r="F423" s="20">
        <v>1</v>
      </c>
      <c r="G423" s="8">
        <v>21</v>
      </c>
      <c r="H423" s="8">
        <v>0</v>
      </c>
      <c r="I423" s="8">
        <v>0</v>
      </c>
      <c r="J423" s="8">
        <v>1</v>
      </c>
      <c r="K423" s="8">
        <v>1</v>
      </c>
      <c r="L423" s="8">
        <v>3</v>
      </c>
      <c r="M423" s="8">
        <v>2</v>
      </c>
      <c r="N423" s="21">
        <v>42</v>
      </c>
      <c r="O423" s="21" t="s">
        <v>120</v>
      </c>
      <c r="P423" s="21">
        <v>6</v>
      </c>
      <c r="Q423" s="8">
        <v>2</v>
      </c>
    </row>
    <row r="424" customHeight="1" spans="3:17">
      <c r="C424" s="17">
        <v>5</v>
      </c>
      <c r="D424" s="12" t="s">
        <v>189</v>
      </c>
      <c r="E424" s="20">
        <v>6600</v>
      </c>
      <c r="F424" s="20">
        <v>5</v>
      </c>
      <c r="G424" s="8">
        <v>6</v>
      </c>
      <c r="H424" s="8">
        <v>0</v>
      </c>
      <c r="I424" s="8">
        <v>0</v>
      </c>
      <c r="J424" s="8">
        <v>1</v>
      </c>
      <c r="K424" s="8">
        <v>3</v>
      </c>
      <c r="L424" s="8">
        <v>1</v>
      </c>
      <c r="M424" s="8">
        <v>4</v>
      </c>
      <c r="N424" s="21" t="s">
        <v>190</v>
      </c>
      <c r="O424" s="22">
        <v>45177</v>
      </c>
      <c r="P424" s="21">
        <v>6</v>
      </c>
      <c r="Q424" s="8">
        <v>4</v>
      </c>
    </row>
    <row r="425" customHeight="1" spans="3:17">
      <c r="C425" s="17">
        <v>4</v>
      </c>
      <c r="D425" s="12" t="s">
        <v>186</v>
      </c>
      <c r="E425" s="20">
        <v>4400</v>
      </c>
      <c r="F425" s="20">
        <v>1</v>
      </c>
      <c r="G425" s="8">
        <v>9</v>
      </c>
      <c r="H425" s="8">
        <v>0</v>
      </c>
      <c r="I425" s="8">
        <v>1</v>
      </c>
      <c r="J425" s="8">
        <v>1</v>
      </c>
      <c r="K425" s="8">
        <v>3</v>
      </c>
      <c r="L425" s="8">
        <v>1</v>
      </c>
      <c r="M425" s="8">
        <v>7</v>
      </c>
      <c r="N425" s="21">
        <v>42</v>
      </c>
      <c r="O425" s="21" t="s">
        <v>187</v>
      </c>
      <c r="P425" s="21">
        <v>6</v>
      </c>
      <c r="Q425" s="8">
        <v>4</v>
      </c>
    </row>
    <row r="426" customHeight="1" spans="3:17">
      <c r="C426" s="17">
        <v>3</v>
      </c>
      <c r="D426" s="12" t="s">
        <v>233</v>
      </c>
      <c r="E426" s="20">
        <v>2800</v>
      </c>
      <c r="F426" s="20">
        <v>2</v>
      </c>
      <c r="G426" s="8">
        <v>2</v>
      </c>
      <c r="H426" s="8">
        <v>1</v>
      </c>
      <c r="I426" s="8">
        <v>0</v>
      </c>
      <c r="J426" s="8">
        <v>1</v>
      </c>
      <c r="K426" s="8">
        <v>1</v>
      </c>
      <c r="L426" s="8">
        <v>1</v>
      </c>
      <c r="M426" s="8">
        <v>8</v>
      </c>
      <c r="N426" s="21">
        <v>41</v>
      </c>
      <c r="O426" s="21">
        <v>12</v>
      </c>
      <c r="P426" s="21">
        <v>6</v>
      </c>
      <c r="Q426" s="8">
        <v>4</v>
      </c>
    </row>
    <row r="427" customHeight="1" spans="3:17">
      <c r="C427" s="17">
        <v>6</v>
      </c>
      <c r="D427" s="12" t="s">
        <v>109</v>
      </c>
      <c r="E427" s="20">
        <v>6300</v>
      </c>
      <c r="F427" s="20">
        <v>5</v>
      </c>
      <c r="G427" s="8">
        <v>22</v>
      </c>
      <c r="H427" s="8">
        <v>0</v>
      </c>
      <c r="I427" s="8">
        <v>0</v>
      </c>
      <c r="J427" s="8">
        <v>1</v>
      </c>
      <c r="K427" s="8">
        <v>3</v>
      </c>
      <c r="L427" s="8">
        <v>1</v>
      </c>
      <c r="M427" s="8">
        <v>2</v>
      </c>
      <c r="N427" s="21">
        <v>40</v>
      </c>
      <c r="O427" s="21" t="s">
        <v>215</v>
      </c>
      <c r="P427" s="21">
        <v>6</v>
      </c>
      <c r="Q427" s="8">
        <v>4</v>
      </c>
    </row>
    <row r="428" customHeight="1" spans="3:17">
      <c r="C428" s="17">
        <v>32</v>
      </c>
      <c r="D428" s="12" t="s">
        <v>214</v>
      </c>
      <c r="E428" s="20">
        <v>22900</v>
      </c>
      <c r="F428" s="20">
        <v>3</v>
      </c>
      <c r="G428" s="8">
        <v>20</v>
      </c>
      <c r="H428" s="8">
        <v>0</v>
      </c>
      <c r="I428" s="8">
        <v>0</v>
      </c>
      <c r="J428" s="8">
        <v>5</v>
      </c>
      <c r="K428" s="8">
        <v>3</v>
      </c>
      <c r="L428" s="8">
        <v>3</v>
      </c>
      <c r="M428" s="8">
        <v>1</v>
      </c>
      <c r="N428" s="21">
        <v>38</v>
      </c>
      <c r="O428" s="21" t="s">
        <v>292</v>
      </c>
      <c r="P428" s="21">
        <v>5</v>
      </c>
      <c r="Q428" s="8">
        <v>4</v>
      </c>
    </row>
    <row r="429" customHeight="1" spans="3:17">
      <c r="C429" s="17">
        <v>16</v>
      </c>
      <c r="D429" s="12" t="s">
        <v>84</v>
      </c>
      <c r="E429" s="20">
        <v>22500</v>
      </c>
      <c r="F429" s="20">
        <v>1</v>
      </c>
      <c r="G429" s="8">
        <v>6</v>
      </c>
      <c r="H429" s="8">
        <v>0</v>
      </c>
      <c r="I429" s="8">
        <v>0</v>
      </c>
      <c r="J429" s="8">
        <v>1</v>
      </c>
      <c r="K429" s="8">
        <v>1</v>
      </c>
      <c r="L429" s="8">
        <v>1</v>
      </c>
      <c r="M429" s="8">
        <v>2</v>
      </c>
      <c r="N429" s="21">
        <v>41</v>
      </c>
      <c r="O429" s="23">
        <v>45177</v>
      </c>
      <c r="P429" s="21">
        <v>6</v>
      </c>
      <c r="Q429" s="8">
        <v>4</v>
      </c>
    </row>
    <row r="430" customHeight="1" spans="3:17">
      <c r="C430" s="17">
        <v>23</v>
      </c>
      <c r="D430" s="12" t="s">
        <v>130</v>
      </c>
      <c r="E430" s="20">
        <v>6900</v>
      </c>
      <c r="F430" s="20">
        <v>2</v>
      </c>
      <c r="G430" s="8">
        <v>5</v>
      </c>
      <c r="H430" s="8">
        <v>0</v>
      </c>
      <c r="I430" s="8">
        <v>0</v>
      </c>
      <c r="J430" s="8">
        <v>1</v>
      </c>
      <c r="K430" s="8">
        <v>1</v>
      </c>
      <c r="L430" s="8">
        <v>1</v>
      </c>
      <c r="M430" s="8">
        <v>4</v>
      </c>
      <c r="N430" s="21">
        <v>42</v>
      </c>
      <c r="O430" s="21" t="s">
        <v>131</v>
      </c>
      <c r="P430" s="21">
        <v>6</v>
      </c>
      <c r="Q430" s="8">
        <v>4</v>
      </c>
    </row>
    <row r="431" customHeight="1" spans="3:17">
      <c r="C431" s="17">
        <v>17</v>
      </c>
      <c r="D431" s="12" t="s">
        <v>88</v>
      </c>
      <c r="E431" s="20">
        <v>20200</v>
      </c>
      <c r="F431" s="20">
        <v>1</v>
      </c>
      <c r="G431" s="8">
        <v>2</v>
      </c>
      <c r="H431" s="8">
        <v>1</v>
      </c>
      <c r="I431" s="8">
        <v>1</v>
      </c>
      <c r="J431" s="8">
        <v>1</v>
      </c>
      <c r="K431" s="8">
        <v>1</v>
      </c>
      <c r="L431" s="8">
        <v>1</v>
      </c>
      <c r="M431" s="8">
        <v>6</v>
      </c>
      <c r="N431" s="21">
        <v>41</v>
      </c>
      <c r="O431" s="21">
        <v>11</v>
      </c>
      <c r="P431" s="21">
        <v>6</v>
      </c>
      <c r="Q431" s="8">
        <v>4</v>
      </c>
    </row>
    <row r="432" customHeight="1" spans="3:17">
      <c r="C432" s="17">
        <v>20</v>
      </c>
      <c r="D432" s="12" t="s">
        <v>122</v>
      </c>
      <c r="E432" s="20">
        <v>7600</v>
      </c>
      <c r="F432" s="20">
        <v>5</v>
      </c>
      <c r="G432" s="8">
        <v>8</v>
      </c>
      <c r="H432" s="8">
        <v>0</v>
      </c>
      <c r="I432" s="8">
        <v>0</v>
      </c>
      <c r="J432" s="8">
        <v>1</v>
      </c>
      <c r="K432" s="8">
        <v>3</v>
      </c>
      <c r="L432" s="8">
        <v>1</v>
      </c>
      <c r="M432" s="8">
        <v>1</v>
      </c>
      <c r="N432" s="21" t="s">
        <v>124</v>
      </c>
      <c r="O432" s="23">
        <v>45266</v>
      </c>
      <c r="P432" s="21">
        <v>6</v>
      </c>
      <c r="Q432" s="8">
        <v>4</v>
      </c>
    </row>
    <row r="433" customHeight="1" spans="3:17">
      <c r="C433" s="17">
        <v>18</v>
      </c>
      <c r="D433" s="12" t="s">
        <v>163</v>
      </c>
      <c r="E433" s="20">
        <v>6500</v>
      </c>
      <c r="F433" s="20">
        <v>1</v>
      </c>
      <c r="G433" s="8">
        <v>16</v>
      </c>
      <c r="H433" s="8">
        <v>0</v>
      </c>
      <c r="I433" s="8">
        <v>1</v>
      </c>
      <c r="J433" s="8">
        <v>1</v>
      </c>
      <c r="K433" s="8">
        <v>3</v>
      </c>
      <c r="L433" s="8">
        <v>1</v>
      </c>
      <c r="M433" s="8">
        <v>8</v>
      </c>
      <c r="N433" s="21">
        <v>44</v>
      </c>
      <c r="O433" s="21" t="s">
        <v>170</v>
      </c>
      <c r="P433" s="21">
        <v>11</v>
      </c>
      <c r="Q433" s="8">
        <v>4</v>
      </c>
    </row>
    <row r="434" customHeight="1" spans="3:17">
      <c r="C434" s="17">
        <v>32</v>
      </c>
      <c r="D434" s="12" t="s">
        <v>155</v>
      </c>
      <c r="E434" s="20">
        <v>34000</v>
      </c>
      <c r="F434" s="20">
        <v>2</v>
      </c>
      <c r="G434" s="8">
        <v>25</v>
      </c>
      <c r="H434" s="8">
        <v>1</v>
      </c>
      <c r="I434" s="8">
        <v>1</v>
      </c>
      <c r="J434" s="8">
        <v>1</v>
      </c>
      <c r="K434" s="8">
        <v>1</v>
      </c>
      <c r="L434" s="8">
        <v>1</v>
      </c>
      <c r="M434" s="8">
        <v>5</v>
      </c>
      <c r="N434" s="21" t="s">
        <v>157</v>
      </c>
      <c r="O434" s="23">
        <v>45141</v>
      </c>
      <c r="P434" s="21">
        <v>7</v>
      </c>
      <c r="Q434" s="8">
        <v>4</v>
      </c>
    </row>
    <row r="435" customHeight="1" spans="3:17">
      <c r="C435" s="17">
        <v>16</v>
      </c>
      <c r="D435" s="12" t="s">
        <v>84</v>
      </c>
      <c r="E435" s="20">
        <v>22000</v>
      </c>
      <c r="F435" s="20">
        <v>1</v>
      </c>
      <c r="G435" s="8">
        <v>7</v>
      </c>
      <c r="H435" s="8">
        <v>1</v>
      </c>
      <c r="I435" s="8">
        <v>1</v>
      </c>
      <c r="J435" s="8">
        <v>1</v>
      </c>
      <c r="K435" s="8">
        <v>1</v>
      </c>
      <c r="L435" s="8">
        <v>1</v>
      </c>
      <c r="M435" s="8">
        <v>2</v>
      </c>
      <c r="N435" s="21">
        <v>41</v>
      </c>
      <c r="O435" s="23">
        <v>45177</v>
      </c>
      <c r="P435" s="21">
        <v>6</v>
      </c>
      <c r="Q435" s="8">
        <v>4</v>
      </c>
    </row>
    <row r="436" customHeight="1" spans="3:17">
      <c r="C436" s="17">
        <v>20</v>
      </c>
      <c r="D436" s="12" t="s">
        <v>122</v>
      </c>
      <c r="E436" s="20">
        <v>9500</v>
      </c>
      <c r="F436" s="20">
        <v>3</v>
      </c>
      <c r="G436" s="8">
        <v>6</v>
      </c>
      <c r="H436" s="8">
        <v>1</v>
      </c>
      <c r="I436" s="8">
        <v>1</v>
      </c>
      <c r="J436" s="8">
        <v>1</v>
      </c>
      <c r="K436" s="8">
        <v>3</v>
      </c>
      <c r="L436" s="8">
        <v>1</v>
      </c>
      <c r="M436" s="8">
        <v>1</v>
      </c>
      <c r="N436" s="21">
        <v>41</v>
      </c>
      <c r="O436" s="23">
        <v>45263</v>
      </c>
      <c r="P436" s="21">
        <v>9</v>
      </c>
      <c r="Q436" s="8">
        <v>4</v>
      </c>
    </row>
    <row r="437" customHeight="1" spans="3:17">
      <c r="C437" s="17">
        <v>31</v>
      </c>
      <c r="D437" s="12" t="s">
        <v>202</v>
      </c>
      <c r="E437" s="20">
        <v>14000</v>
      </c>
      <c r="F437" s="20">
        <v>1</v>
      </c>
      <c r="G437" s="8">
        <v>30</v>
      </c>
      <c r="H437" s="8">
        <v>0</v>
      </c>
      <c r="I437" s="8">
        <v>1</v>
      </c>
      <c r="J437" s="8">
        <v>4</v>
      </c>
      <c r="K437" s="8">
        <v>2</v>
      </c>
      <c r="L437" s="8">
        <v>1</v>
      </c>
      <c r="M437" s="8">
        <v>4</v>
      </c>
      <c r="N437" s="21">
        <v>41</v>
      </c>
      <c r="O437" s="21" t="s">
        <v>293</v>
      </c>
      <c r="P437" s="21">
        <v>6</v>
      </c>
      <c r="Q437" s="8">
        <v>4</v>
      </c>
    </row>
    <row r="438" customHeight="1" spans="3:17">
      <c r="C438" s="17">
        <v>15</v>
      </c>
      <c r="D438" s="12" t="s">
        <v>79</v>
      </c>
      <c r="E438" s="20">
        <v>26000</v>
      </c>
      <c r="F438" s="20">
        <v>5</v>
      </c>
      <c r="G438" s="8">
        <v>30</v>
      </c>
      <c r="H438" s="8">
        <v>0</v>
      </c>
      <c r="I438" s="8">
        <v>0</v>
      </c>
      <c r="J438" s="8">
        <v>5</v>
      </c>
      <c r="K438" s="8">
        <v>3</v>
      </c>
      <c r="L438" s="8">
        <v>3</v>
      </c>
      <c r="M438" s="8">
        <v>1</v>
      </c>
      <c r="N438" s="21">
        <v>39</v>
      </c>
      <c r="O438" s="23">
        <v>45201</v>
      </c>
      <c r="P438" s="21">
        <v>9</v>
      </c>
      <c r="Q438" s="8">
        <v>4</v>
      </c>
    </row>
    <row r="439" customHeight="1" spans="3:17">
      <c r="C439" s="17">
        <v>23</v>
      </c>
      <c r="D439" s="12" t="s">
        <v>130</v>
      </c>
      <c r="E439" s="20">
        <v>7000</v>
      </c>
      <c r="F439" s="20">
        <v>5</v>
      </c>
      <c r="G439" s="8">
        <v>7</v>
      </c>
      <c r="H439" s="8">
        <v>1</v>
      </c>
      <c r="I439" s="8">
        <v>1</v>
      </c>
      <c r="J439" s="8">
        <v>1</v>
      </c>
      <c r="K439" s="8">
        <v>3</v>
      </c>
      <c r="L439" s="8">
        <v>1</v>
      </c>
      <c r="M439" s="8">
        <v>4</v>
      </c>
      <c r="N439" s="21">
        <v>38</v>
      </c>
      <c r="O439" s="23">
        <v>45265</v>
      </c>
      <c r="P439" s="21">
        <v>6</v>
      </c>
      <c r="Q439" s="8">
        <v>4</v>
      </c>
    </row>
    <row r="440" customHeight="1" spans="3:17">
      <c r="C440" s="17">
        <v>22</v>
      </c>
      <c r="D440" s="12" t="s">
        <v>126</v>
      </c>
      <c r="E440" s="20">
        <v>10000</v>
      </c>
      <c r="F440" s="20">
        <v>1</v>
      </c>
      <c r="G440" s="8">
        <v>8</v>
      </c>
      <c r="H440" s="8">
        <v>1</v>
      </c>
      <c r="I440" s="8">
        <v>0</v>
      </c>
      <c r="J440" s="8">
        <v>1</v>
      </c>
      <c r="K440" s="8">
        <v>12</v>
      </c>
      <c r="L440" s="8">
        <v>1</v>
      </c>
      <c r="M440" s="8">
        <v>8</v>
      </c>
      <c r="N440" s="21">
        <v>45</v>
      </c>
      <c r="O440" s="21" t="s">
        <v>128</v>
      </c>
      <c r="P440" s="21">
        <v>10</v>
      </c>
      <c r="Q440" s="8">
        <v>4</v>
      </c>
    </row>
    <row r="441" customHeight="1" spans="3:17">
      <c r="C441" s="17">
        <v>29</v>
      </c>
      <c r="D441" s="12" t="s">
        <v>148</v>
      </c>
      <c r="E441" s="20">
        <v>11500</v>
      </c>
      <c r="F441" s="20">
        <v>2</v>
      </c>
      <c r="G441" s="8">
        <v>3</v>
      </c>
      <c r="H441" s="8">
        <v>0</v>
      </c>
      <c r="I441" s="8">
        <v>1</v>
      </c>
      <c r="J441" s="8">
        <v>1</v>
      </c>
      <c r="K441" s="8">
        <v>1</v>
      </c>
      <c r="L441" s="8">
        <v>1</v>
      </c>
      <c r="M441" s="8">
        <v>4</v>
      </c>
      <c r="N441" s="21">
        <v>42</v>
      </c>
      <c r="O441" s="21" t="s">
        <v>149</v>
      </c>
      <c r="P441" s="21">
        <v>9</v>
      </c>
      <c r="Q441" s="8">
        <v>4</v>
      </c>
    </row>
    <row r="442" customHeight="1" spans="3:17">
      <c r="C442" s="17">
        <v>25</v>
      </c>
      <c r="D442" s="12" t="s">
        <v>136</v>
      </c>
      <c r="E442" s="20">
        <v>7500</v>
      </c>
      <c r="F442" s="20">
        <v>2</v>
      </c>
      <c r="G442" s="8">
        <v>15</v>
      </c>
      <c r="H442" s="8">
        <v>0</v>
      </c>
      <c r="I442" s="8">
        <v>1</v>
      </c>
      <c r="J442" s="8">
        <v>1</v>
      </c>
      <c r="K442" s="8">
        <v>3</v>
      </c>
      <c r="L442" s="8">
        <v>1</v>
      </c>
      <c r="M442" s="8">
        <v>4</v>
      </c>
      <c r="N442" s="21" t="s">
        <v>217</v>
      </c>
      <c r="O442" s="23">
        <v>45266</v>
      </c>
      <c r="P442" s="21">
        <v>6</v>
      </c>
      <c r="Q442" s="8">
        <v>4</v>
      </c>
    </row>
    <row r="443" customHeight="1" spans="3:17">
      <c r="C443" s="17">
        <v>17</v>
      </c>
      <c r="D443" s="12" t="s">
        <v>88</v>
      </c>
      <c r="E443" s="20">
        <v>20000</v>
      </c>
      <c r="F443" s="20">
        <v>5</v>
      </c>
      <c r="G443" s="8">
        <v>17</v>
      </c>
      <c r="H443" s="8">
        <v>1</v>
      </c>
      <c r="I443" s="8">
        <v>0</v>
      </c>
      <c r="J443" s="8">
        <v>1</v>
      </c>
      <c r="K443" s="8">
        <v>1</v>
      </c>
      <c r="L443" s="8">
        <v>1</v>
      </c>
      <c r="M443" s="8">
        <v>6</v>
      </c>
      <c r="N443" s="21" t="s">
        <v>216</v>
      </c>
      <c r="O443" s="21">
        <v>11</v>
      </c>
      <c r="P443" s="21">
        <v>9</v>
      </c>
      <c r="Q443" s="8">
        <v>4</v>
      </c>
    </row>
    <row r="444" customHeight="1" spans="3:17">
      <c r="C444" s="17">
        <v>32</v>
      </c>
      <c r="D444" s="12" t="s">
        <v>155</v>
      </c>
      <c r="E444" s="20">
        <v>26000</v>
      </c>
      <c r="F444" s="20">
        <v>2</v>
      </c>
      <c r="G444" s="8">
        <v>21</v>
      </c>
      <c r="H444" s="8">
        <v>1</v>
      </c>
      <c r="I444" s="8">
        <v>1</v>
      </c>
      <c r="J444" s="8">
        <v>1</v>
      </c>
      <c r="K444" s="8">
        <v>1</v>
      </c>
      <c r="L444" s="8">
        <v>1</v>
      </c>
      <c r="M444" s="8">
        <v>5</v>
      </c>
      <c r="N444" s="21">
        <v>40</v>
      </c>
      <c r="O444" s="23">
        <v>45141</v>
      </c>
      <c r="P444" s="21">
        <v>6</v>
      </c>
      <c r="Q444" s="8">
        <v>4</v>
      </c>
    </row>
    <row r="445" customHeight="1" spans="3:17">
      <c r="C445" s="17">
        <v>16</v>
      </c>
      <c r="D445" s="12" t="s">
        <v>84</v>
      </c>
      <c r="E445" s="20">
        <v>17000</v>
      </c>
      <c r="F445" s="20">
        <v>8</v>
      </c>
      <c r="G445" s="8">
        <v>8</v>
      </c>
      <c r="H445" s="8">
        <v>0</v>
      </c>
      <c r="I445" s="8">
        <v>0</v>
      </c>
      <c r="J445" s="8">
        <v>1</v>
      </c>
      <c r="K445" s="8">
        <v>1</v>
      </c>
      <c r="L445" s="8">
        <v>1</v>
      </c>
      <c r="M445" s="8">
        <v>2</v>
      </c>
      <c r="N445" s="21">
        <v>41</v>
      </c>
      <c r="O445" s="23">
        <v>45203</v>
      </c>
      <c r="P445" s="21">
        <v>6</v>
      </c>
      <c r="Q445" s="8">
        <v>4</v>
      </c>
    </row>
    <row r="446" customHeight="1" spans="3:17">
      <c r="C446" s="17">
        <v>20</v>
      </c>
      <c r="D446" s="12" t="s">
        <v>122</v>
      </c>
      <c r="E446" s="20">
        <v>7800</v>
      </c>
      <c r="F446" s="20">
        <v>3</v>
      </c>
      <c r="G446" s="8">
        <v>4</v>
      </c>
      <c r="H446" s="8">
        <v>0</v>
      </c>
      <c r="I446" s="8">
        <v>0</v>
      </c>
      <c r="J446" s="8">
        <v>1</v>
      </c>
      <c r="K446" s="8">
        <v>3</v>
      </c>
      <c r="L446" s="8">
        <v>1</v>
      </c>
      <c r="M446" s="8">
        <v>1</v>
      </c>
      <c r="N446" s="21" t="s">
        <v>178</v>
      </c>
      <c r="O446" s="21" t="s">
        <v>218</v>
      </c>
      <c r="P446" s="21">
        <v>9</v>
      </c>
      <c r="Q446" s="8">
        <v>4</v>
      </c>
    </row>
    <row r="447" customHeight="1" spans="3:17">
      <c r="C447" s="17">
        <v>34</v>
      </c>
      <c r="D447" s="12" t="s">
        <v>200</v>
      </c>
      <c r="E447" s="20">
        <v>17500</v>
      </c>
      <c r="F447" s="20">
        <v>5</v>
      </c>
      <c r="G447" s="8">
        <v>4</v>
      </c>
      <c r="H447" s="8">
        <v>1</v>
      </c>
      <c r="I447" s="8">
        <v>0</v>
      </c>
      <c r="J447" s="8">
        <v>5</v>
      </c>
      <c r="K447" s="8">
        <v>3</v>
      </c>
      <c r="L447" s="8">
        <v>3</v>
      </c>
      <c r="M447" s="8">
        <v>1</v>
      </c>
      <c r="N447" s="21">
        <v>37</v>
      </c>
      <c r="O447" s="23">
        <v>45112</v>
      </c>
      <c r="P447" s="21">
        <v>4</v>
      </c>
      <c r="Q447" s="8">
        <v>4</v>
      </c>
    </row>
    <row r="448" customHeight="1" spans="3:17">
      <c r="C448" s="17">
        <v>17</v>
      </c>
      <c r="D448" s="12" t="s">
        <v>88</v>
      </c>
      <c r="E448" s="20">
        <v>20000</v>
      </c>
      <c r="F448" s="20">
        <v>2</v>
      </c>
      <c r="G448" s="8">
        <v>30</v>
      </c>
      <c r="H448" s="8">
        <v>1</v>
      </c>
      <c r="I448" s="8">
        <v>1</v>
      </c>
      <c r="J448" s="8">
        <v>1</v>
      </c>
      <c r="K448" s="8">
        <v>2</v>
      </c>
      <c r="L448" s="8">
        <v>1</v>
      </c>
      <c r="M448" s="8">
        <v>6</v>
      </c>
      <c r="N448" s="21" t="s">
        <v>296</v>
      </c>
      <c r="O448" s="21" t="s">
        <v>146</v>
      </c>
      <c r="P448" s="21">
        <v>9</v>
      </c>
      <c r="Q448" s="8">
        <v>4</v>
      </c>
    </row>
    <row r="449" customHeight="1" spans="3:17">
      <c r="C449" s="17">
        <v>29</v>
      </c>
      <c r="D449" s="12" t="s">
        <v>148</v>
      </c>
      <c r="E449" s="20">
        <v>12000</v>
      </c>
      <c r="F449" s="20">
        <v>1</v>
      </c>
      <c r="G449" s="8">
        <v>5</v>
      </c>
      <c r="H449" s="8">
        <v>0</v>
      </c>
      <c r="I449" s="8">
        <v>0</v>
      </c>
      <c r="J449" s="8">
        <v>1</v>
      </c>
      <c r="K449" s="8">
        <v>1</v>
      </c>
      <c r="L449" s="8">
        <v>1</v>
      </c>
      <c r="M449" s="8">
        <v>4</v>
      </c>
      <c r="N449" s="21">
        <v>41</v>
      </c>
      <c r="O449" s="21" t="s">
        <v>149</v>
      </c>
      <c r="P449" s="21">
        <v>13</v>
      </c>
      <c r="Q449" s="8">
        <v>4</v>
      </c>
    </row>
    <row r="450" customHeight="1" spans="3:17">
      <c r="C450" s="17">
        <v>23</v>
      </c>
      <c r="D450" s="12" t="s">
        <v>130</v>
      </c>
      <c r="E450" s="20">
        <v>7500</v>
      </c>
      <c r="F450" s="20">
        <v>5</v>
      </c>
      <c r="G450" s="8">
        <v>2</v>
      </c>
      <c r="H450" s="8">
        <v>0</v>
      </c>
      <c r="I450" s="8">
        <v>1</v>
      </c>
      <c r="J450" s="8">
        <v>1</v>
      </c>
      <c r="K450" s="8">
        <v>3</v>
      </c>
      <c r="L450" s="8">
        <v>1</v>
      </c>
      <c r="M450" s="8">
        <v>4</v>
      </c>
      <c r="N450" s="21">
        <v>42</v>
      </c>
      <c r="O450" s="21" t="s">
        <v>131</v>
      </c>
      <c r="P450" s="21">
        <v>9</v>
      </c>
      <c r="Q450" s="8">
        <v>4</v>
      </c>
    </row>
    <row r="451" customHeight="1" spans="3:17">
      <c r="C451" s="17">
        <v>22</v>
      </c>
      <c r="D451" s="12" t="s">
        <v>126</v>
      </c>
      <c r="E451" s="20">
        <v>14000</v>
      </c>
      <c r="F451" s="20">
        <v>1</v>
      </c>
      <c r="G451" s="8">
        <v>10</v>
      </c>
      <c r="H451" s="8">
        <v>0</v>
      </c>
      <c r="I451" s="8">
        <v>0</v>
      </c>
      <c r="J451" s="8">
        <v>1</v>
      </c>
      <c r="K451" s="8">
        <v>2</v>
      </c>
      <c r="L451" s="8">
        <v>1</v>
      </c>
      <c r="M451" s="8">
        <v>8</v>
      </c>
      <c r="N451" s="21">
        <v>45</v>
      </c>
      <c r="O451" s="21" t="s">
        <v>139</v>
      </c>
      <c r="P451" s="21">
        <v>10</v>
      </c>
      <c r="Q451" s="8">
        <v>4</v>
      </c>
    </row>
    <row r="452" customHeight="1" spans="3:17">
      <c r="C452" s="17">
        <v>31</v>
      </c>
      <c r="D452" s="12" t="s">
        <v>153</v>
      </c>
      <c r="E452" s="20">
        <v>9500</v>
      </c>
      <c r="F452" s="20">
        <v>2</v>
      </c>
      <c r="G452" s="8">
        <v>28</v>
      </c>
      <c r="H452" s="8">
        <v>1</v>
      </c>
      <c r="I452" s="8">
        <v>1</v>
      </c>
      <c r="J452" s="8">
        <v>2</v>
      </c>
      <c r="K452" s="8">
        <v>2</v>
      </c>
      <c r="L452" s="8">
        <v>1</v>
      </c>
      <c r="M452" s="8">
        <v>2</v>
      </c>
      <c r="N452" s="21">
        <v>45</v>
      </c>
      <c r="O452" s="21" t="s">
        <v>167</v>
      </c>
      <c r="P452" s="21">
        <v>9</v>
      </c>
      <c r="Q452" s="8">
        <v>4</v>
      </c>
    </row>
    <row r="453" customHeight="1" spans="3:17">
      <c r="C453" s="17">
        <v>15</v>
      </c>
      <c r="D453" s="12" t="s">
        <v>79</v>
      </c>
      <c r="E453" s="20">
        <v>22000</v>
      </c>
      <c r="F453" s="20">
        <v>5</v>
      </c>
      <c r="G453" s="8">
        <v>9</v>
      </c>
      <c r="H453" s="8">
        <v>0</v>
      </c>
      <c r="I453" s="8">
        <v>1</v>
      </c>
      <c r="J453" s="8">
        <v>3</v>
      </c>
      <c r="K453" s="8">
        <v>3</v>
      </c>
      <c r="L453" s="8">
        <v>3</v>
      </c>
      <c r="M453" s="8">
        <v>1</v>
      </c>
      <c r="N453" s="21">
        <v>38</v>
      </c>
      <c r="O453" s="23">
        <v>45163</v>
      </c>
      <c r="P453" s="21">
        <v>6</v>
      </c>
      <c r="Q453" s="8">
        <v>4</v>
      </c>
    </row>
    <row r="454" customHeight="1" spans="3:17">
      <c r="C454" s="17">
        <v>24</v>
      </c>
      <c r="D454" s="12" t="s">
        <v>297</v>
      </c>
      <c r="E454" s="20">
        <v>10500</v>
      </c>
      <c r="F454" s="20">
        <v>2</v>
      </c>
      <c r="G454" s="8">
        <v>22</v>
      </c>
      <c r="H454" s="8">
        <v>0</v>
      </c>
      <c r="I454" s="8">
        <v>0</v>
      </c>
      <c r="J454" s="8">
        <v>1</v>
      </c>
      <c r="K454" s="8">
        <v>1</v>
      </c>
      <c r="L454" s="8">
        <v>1</v>
      </c>
      <c r="M454" s="8">
        <v>4</v>
      </c>
      <c r="N454" s="21">
        <v>42</v>
      </c>
      <c r="O454" s="23">
        <v>45173</v>
      </c>
      <c r="P454" s="21">
        <v>9</v>
      </c>
      <c r="Q454" s="8">
        <v>4</v>
      </c>
    </row>
    <row r="455" customHeight="1" spans="3:17">
      <c r="C455" s="17">
        <v>32</v>
      </c>
      <c r="D455" s="12" t="s">
        <v>155</v>
      </c>
      <c r="E455" s="20">
        <v>29000</v>
      </c>
      <c r="F455" s="20">
        <v>2</v>
      </c>
      <c r="G455" s="8">
        <v>6</v>
      </c>
      <c r="H455" s="8">
        <v>0</v>
      </c>
      <c r="I455" s="8">
        <v>0</v>
      </c>
      <c r="J455" s="8">
        <v>1</v>
      </c>
      <c r="K455" s="8">
        <v>1</v>
      </c>
      <c r="L455" s="8">
        <v>1</v>
      </c>
      <c r="M455" s="8">
        <v>5</v>
      </c>
      <c r="N455" s="21" t="s">
        <v>157</v>
      </c>
      <c r="O455" s="23">
        <v>45141</v>
      </c>
      <c r="P455" s="21">
        <v>9</v>
      </c>
      <c r="Q455" s="8">
        <v>4</v>
      </c>
    </row>
    <row r="456" customHeight="1" spans="3:17">
      <c r="C456" s="17">
        <v>16</v>
      </c>
      <c r="D456" s="12" t="s">
        <v>84</v>
      </c>
      <c r="E456" s="20">
        <v>38500</v>
      </c>
      <c r="F456" s="20">
        <v>1</v>
      </c>
      <c r="G456" s="8">
        <v>19</v>
      </c>
      <c r="H456" s="8">
        <v>1</v>
      </c>
      <c r="I456" s="8">
        <v>1</v>
      </c>
      <c r="J456" s="8">
        <v>6</v>
      </c>
      <c r="K456" s="8">
        <v>3</v>
      </c>
      <c r="L456" s="8">
        <v>1</v>
      </c>
      <c r="M456" s="8">
        <v>2</v>
      </c>
      <c r="N456" s="21">
        <v>37</v>
      </c>
      <c r="O456" s="23">
        <v>45177</v>
      </c>
      <c r="P456" s="21">
        <v>6</v>
      </c>
      <c r="Q456" s="8">
        <v>4</v>
      </c>
    </row>
    <row r="457" customHeight="1" spans="3:17">
      <c r="C457" s="17">
        <v>31</v>
      </c>
      <c r="D457" s="12" t="s">
        <v>153</v>
      </c>
      <c r="E457" s="20">
        <v>7500</v>
      </c>
      <c r="F457" s="20">
        <v>2</v>
      </c>
      <c r="G457" s="8">
        <v>26</v>
      </c>
      <c r="H457" s="8">
        <v>0</v>
      </c>
      <c r="I457" s="8">
        <v>1</v>
      </c>
      <c r="J457" s="8">
        <v>2</v>
      </c>
      <c r="K457" s="8">
        <v>2</v>
      </c>
      <c r="L457" s="8">
        <v>1</v>
      </c>
      <c r="M457" s="8">
        <v>2</v>
      </c>
      <c r="N457" s="21">
        <v>42</v>
      </c>
      <c r="O457" s="21" t="s">
        <v>182</v>
      </c>
      <c r="P457" s="21">
        <v>9</v>
      </c>
      <c r="Q457" s="8">
        <v>4</v>
      </c>
    </row>
    <row r="458" customHeight="1" spans="3:17">
      <c r="C458" s="17">
        <v>15</v>
      </c>
      <c r="D458" s="12" t="s">
        <v>79</v>
      </c>
      <c r="E458" s="20">
        <v>25000</v>
      </c>
      <c r="F458" s="20">
        <v>5</v>
      </c>
      <c r="G458" s="8">
        <v>9</v>
      </c>
      <c r="H458" s="8">
        <v>0</v>
      </c>
      <c r="I458" s="8">
        <v>0</v>
      </c>
      <c r="J458" s="8">
        <v>6</v>
      </c>
      <c r="K458" s="8">
        <v>3</v>
      </c>
      <c r="L458" s="8">
        <v>1</v>
      </c>
      <c r="M458" s="8">
        <v>1</v>
      </c>
      <c r="N458" s="21">
        <v>39</v>
      </c>
      <c r="O458" s="23">
        <v>45201</v>
      </c>
      <c r="P458" s="21">
        <v>6</v>
      </c>
      <c r="Q458" s="8">
        <v>4</v>
      </c>
    </row>
    <row r="459" customHeight="1" spans="3:17">
      <c r="C459" s="17">
        <v>20</v>
      </c>
      <c r="D459" s="12" t="s">
        <v>106</v>
      </c>
      <c r="E459" s="20">
        <v>5900</v>
      </c>
      <c r="F459" s="20">
        <v>1</v>
      </c>
      <c r="G459" s="8">
        <v>4</v>
      </c>
      <c r="H459" s="8">
        <v>0</v>
      </c>
      <c r="I459" s="8">
        <v>0</v>
      </c>
      <c r="J459" s="8">
        <v>1</v>
      </c>
      <c r="K459" s="8">
        <v>3</v>
      </c>
      <c r="L459" s="8">
        <v>1</v>
      </c>
      <c r="M459" s="8">
        <v>3</v>
      </c>
      <c r="N459" s="21">
        <v>41</v>
      </c>
      <c r="O459" s="21" t="s">
        <v>248</v>
      </c>
      <c r="P459" s="21">
        <v>6</v>
      </c>
      <c r="Q459" s="8">
        <v>4</v>
      </c>
    </row>
    <row r="460" customHeight="1" spans="3:17">
      <c r="C460" s="17">
        <v>22</v>
      </c>
      <c r="D460" s="12" t="s">
        <v>126</v>
      </c>
      <c r="E460" s="20">
        <v>12000</v>
      </c>
      <c r="F460" s="20">
        <v>1</v>
      </c>
      <c r="G460" s="8">
        <v>24</v>
      </c>
      <c r="H460" s="8">
        <v>0</v>
      </c>
      <c r="I460" s="8">
        <v>0</v>
      </c>
      <c r="J460" s="8">
        <v>1</v>
      </c>
      <c r="K460" s="8">
        <v>12</v>
      </c>
      <c r="L460" s="8">
        <v>1</v>
      </c>
      <c r="M460" s="8">
        <v>8</v>
      </c>
      <c r="N460" s="21">
        <v>45</v>
      </c>
      <c r="O460" s="21" t="s">
        <v>139</v>
      </c>
      <c r="P460" s="21">
        <v>10</v>
      </c>
      <c r="Q460" s="8">
        <v>4</v>
      </c>
    </row>
    <row r="461" customHeight="1" spans="3:17">
      <c r="C461" s="17">
        <v>23</v>
      </c>
      <c r="D461" s="12" t="s">
        <v>130</v>
      </c>
      <c r="E461" s="20">
        <v>6200</v>
      </c>
      <c r="F461" s="20">
        <v>5</v>
      </c>
      <c r="G461" s="8">
        <v>21</v>
      </c>
      <c r="H461" s="8">
        <v>1</v>
      </c>
      <c r="I461" s="8">
        <v>1</v>
      </c>
      <c r="J461" s="8">
        <v>1</v>
      </c>
      <c r="K461" s="8">
        <v>3</v>
      </c>
      <c r="L461" s="8">
        <v>1</v>
      </c>
      <c r="M461" s="8">
        <v>4</v>
      </c>
      <c r="N461" s="21">
        <v>38</v>
      </c>
      <c r="O461" s="21" t="s">
        <v>245</v>
      </c>
      <c r="P461" s="21">
        <v>6</v>
      </c>
      <c r="Q461" s="8">
        <v>4</v>
      </c>
    </row>
    <row r="462" customHeight="1" spans="3:17">
      <c r="C462" s="17">
        <v>28</v>
      </c>
      <c r="D462" s="12" t="s">
        <v>145</v>
      </c>
      <c r="E462" s="20">
        <v>6800</v>
      </c>
      <c r="F462" s="20">
        <v>1</v>
      </c>
      <c r="G462" s="8">
        <v>6</v>
      </c>
      <c r="H462" s="8">
        <v>1</v>
      </c>
      <c r="I462" s="8">
        <v>0</v>
      </c>
      <c r="J462" s="8">
        <v>1</v>
      </c>
      <c r="K462" s="8">
        <v>2</v>
      </c>
      <c r="L462" s="8">
        <v>1</v>
      </c>
      <c r="M462" s="8">
        <v>2</v>
      </c>
      <c r="N462" s="21">
        <v>42</v>
      </c>
      <c r="O462" s="21" t="s">
        <v>298</v>
      </c>
      <c r="P462" s="21">
        <v>6</v>
      </c>
      <c r="Q462" s="8">
        <v>4</v>
      </c>
    </row>
    <row r="463" customHeight="1" spans="3:17">
      <c r="C463" s="17">
        <v>17</v>
      </c>
      <c r="D463" s="12" t="s">
        <v>206</v>
      </c>
      <c r="E463" s="20">
        <v>28000</v>
      </c>
      <c r="F463" s="20">
        <v>5</v>
      </c>
      <c r="G463" s="8">
        <v>21</v>
      </c>
      <c r="H463" s="8">
        <v>1</v>
      </c>
      <c r="I463" s="8">
        <v>1</v>
      </c>
      <c r="J463" s="8">
        <v>7</v>
      </c>
      <c r="K463" s="8">
        <v>3</v>
      </c>
      <c r="L463" s="8">
        <v>3</v>
      </c>
      <c r="M463" s="8">
        <v>1</v>
      </c>
      <c r="N463" s="21">
        <v>40</v>
      </c>
      <c r="O463" s="21" t="s">
        <v>207</v>
      </c>
      <c r="P463" s="21">
        <v>6</v>
      </c>
      <c r="Q463" s="8">
        <v>4</v>
      </c>
    </row>
    <row r="464" customHeight="1" spans="3:17">
      <c r="C464" s="17">
        <v>18</v>
      </c>
      <c r="D464" s="12" t="s">
        <v>169</v>
      </c>
      <c r="E464" s="20">
        <v>9500</v>
      </c>
      <c r="F464" s="20">
        <v>1</v>
      </c>
      <c r="G464" s="8">
        <v>21</v>
      </c>
      <c r="H464" s="8">
        <v>1</v>
      </c>
      <c r="I464" s="8">
        <v>1</v>
      </c>
      <c r="J464" s="8">
        <v>2</v>
      </c>
      <c r="K464" s="8">
        <v>3</v>
      </c>
      <c r="L464" s="8">
        <v>1</v>
      </c>
      <c r="M464" s="8">
        <v>8</v>
      </c>
      <c r="N464" s="21">
        <v>44</v>
      </c>
      <c r="O464" s="21" t="s">
        <v>299</v>
      </c>
      <c r="P464" s="21">
        <v>11</v>
      </c>
      <c r="Q464" s="8">
        <v>4</v>
      </c>
    </row>
    <row r="465" customHeight="1" spans="3:17">
      <c r="C465" s="17">
        <v>19</v>
      </c>
      <c r="D465" s="12" t="s">
        <v>102</v>
      </c>
      <c r="E465" s="20">
        <v>3500</v>
      </c>
      <c r="F465" s="20">
        <v>1</v>
      </c>
      <c r="G465" s="8">
        <v>21</v>
      </c>
      <c r="H465" s="8">
        <v>0</v>
      </c>
      <c r="I465" s="8">
        <v>1</v>
      </c>
      <c r="J465" s="8">
        <v>1</v>
      </c>
      <c r="K465" s="8">
        <v>12</v>
      </c>
      <c r="L465" s="8">
        <v>1</v>
      </c>
      <c r="M465" s="8">
        <v>7</v>
      </c>
      <c r="N465" s="21">
        <v>41</v>
      </c>
      <c r="O465" s="23">
        <v>45239</v>
      </c>
      <c r="P465" s="21">
        <v>9</v>
      </c>
      <c r="Q465" s="8">
        <v>4</v>
      </c>
    </row>
    <row r="466" customHeight="1" spans="3:17">
      <c r="C466" s="17">
        <v>18</v>
      </c>
      <c r="D466" s="12" t="s">
        <v>163</v>
      </c>
      <c r="E466" s="20">
        <v>7200</v>
      </c>
      <c r="F466" s="20">
        <v>1</v>
      </c>
      <c r="G466" s="8">
        <v>1</v>
      </c>
      <c r="H466" s="8">
        <v>0</v>
      </c>
      <c r="I466" s="8">
        <v>0</v>
      </c>
      <c r="J466" s="8">
        <v>1</v>
      </c>
      <c r="K466" s="8">
        <v>3</v>
      </c>
      <c r="L466" s="8">
        <v>1</v>
      </c>
      <c r="M466" s="8">
        <v>8</v>
      </c>
      <c r="N466" s="21">
        <v>42</v>
      </c>
      <c r="O466" s="21" t="s">
        <v>93</v>
      </c>
      <c r="P466" s="21">
        <v>9</v>
      </c>
      <c r="Q466" s="8">
        <v>4</v>
      </c>
    </row>
    <row r="467" customHeight="1" spans="3:17">
      <c r="C467" s="17">
        <v>20</v>
      </c>
      <c r="D467" s="12" t="s">
        <v>122</v>
      </c>
      <c r="E467" s="20">
        <v>7900</v>
      </c>
      <c r="F467" s="20">
        <v>2</v>
      </c>
      <c r="G467" s="8">
        <v>2</v>
      </c>
      <c r="H467" s="8">
        <v>0</v>
      </c>
      <c r="I467" s="8">
        <v>1</v>
      </c>
      <c r="J467" s="8">
        <v>1</v>
      </c>
      <c r="K467" s="8">
        <v>3</v>
      </c>
      <c r="L467" s="8">
        <v>1</v>
      </c>
      <c r="M467" s="8">
        <v>1</v>
      </c>
      <c r="N467" s="21">
        <v>41</v>
      </c>
      <c r="O467" s="23">
        <v>45263</v>
      </c>
      <c r="P467" s="21">
        <v>9</v>
      </c>
      <c r="Q467" s="8">
        <v>4</v>
      </c>
    </row>
    <row r="468" customHeight="1" spans="3:17">
      <c r="C468" s="17">
        <v>32</v>
      </c>
      <c r="D468" s="12" t="s">
        <v>155</v>
      </c>
      <c r="E468" s="20">
        <v>36000</v>
      </c>
      <c r="F468" s="20">
        <v>2</v>
      </c>
      <c r="G468" s="8">
        <v>20</v>
      </c>
      <c r="H468" s="8">
        <v>0</v>
      </c>
      <c r="I468" s="8">
        <v>0</v>
      </c>
      <c r="J468" s="8">
        <v>1</v>
      </c>
      <c r="K468" s="8">
        <v>1</v>
      </c>
      <c r="L468" s="8">
        <v>1</v>
      </c>
      <c r="M468" s="8">
        <v>5</v>
      </c>
      <c r="N468" s="21">
        <v>40</v>
      </c>
      <c r="O468" s="23">
        <v>45141</v>
      </c>
      <c r="P468" s="21">
        <v>9</v>
      </c>
      <c r="Q468" s="8">
        <v>4</v>
      </c>
    </row>
    <row r="469" customHeight="1" spans="3:17">
      <c r="C469" s="17">
        <v>16</v>
      </c>
      <c r="D469" s="12" t="s">
        <v>84</v>
      </c>
      <c r="E469" s="20">
        <v>28500</v>
      </c>
      <c r="F469" s="20">
        <v>2</v>
      </c>
      <c r="G469" s="8">
        <v>22</v>
      </c>
      <c r="H469" s="8">
        <v>0</v>
      </c>
      <c r="I469" s="8">
        <v>0</v>
      </c>
      <c r="J469" s="8">
        <v>1</v>
      </c>
      <c r="K469" s="8">
        <v>1</v>
      </c>
      <c r="L469" s="8">
        <v>1</v>
      </c>
      <c r="M469" s="8">
        <v>2</v>
      </c>
      <c r="N469" s="21">
        <v>41</v>
      </c>
      <c r="O469" s="23">
        <v>45203</v>
      </c>
      <c r="P469" s="21">
        <v>6</v>
      </c>
      <c r="Q469" s="8">
        <v>4</v>
      </c>
    </row>
    <row r="470" customHeight="1" spans="3:17">
      <c r="C470" s="17">
        <v>22</v>
      </c>
      <c r="D470" s="12" t="s">
        <v>126</v>
      </c>
      <c r="E470" s="20">
        <v>15000</v>
      </c>
      <c r="F470" s="20">
        <v>1</v>
      </c>
      <c r="G470" s="8">
        <v>12</v>
      </c>
      <c r="H470" s="8">
        <v>1</v>
      </c>
      <c r="I470" s="8">
        <v>1</v>
      </c>
      <c r="J470" s="8">
        <v>1</v>
      </c>
      <c r="K470" s="8">
        <v>7</v>
      </c>
      <c r="L470" s="8">
        <v>1</v>
      </c>
      <c r="M470" s="8">
        <v>8</v>
      </c>
      <c r="N470" s="21">
        <v>45</v>
      </c>
      <c r="O470" s="21" t="s">
        <v>128</v>
      </c>
      <c r="P470" s="21">
        <v>10</v>
      </c>
      <c r="Q470" s="8">
        <v>4</v>
      </c>
    </row>
    <row r="471" customHeight="1" spans="3:17">
      <c r="C471" s="17">
        <v>15</v>
      </c>
      <c r="D471" s="12" t="s">
        <v>79</v>
      </c>
      <c r="E471" s="20">
        <v>26000</v>
      </c>
      <c r="F471" s="20">
        <v>5</v>
      </c>
      <c r="G471" s="8">
        <v>8</v>
      </c>
      <c r="H471" s="8">
        <v>1</v>
      </c>
      <c r="I471" s="8">
        <v>0</v>
      </c>
      <c r="J471" s="8">
        <v>14</v>
      </c>
      <c r="K471" s="8">
        <v>3</v>
      </c>
      <c r="L471" s="8">
        <v>1</v>
      </c>
      <c r="M471" s="8">
        <v>1</v>
      </c>
      <c r="N471" s="21">
        <v>39</v>
      </c>
      <c r="O471" s="23">
        <v>45201</v>
      </c>
      <c r="P471" s="21">
        <v>6</v>
      </c>
      <c r="Q471" s="8">
        <v>4</v>
      </c>
    </row>
    <row r="472" customHeight="1" spans="3:17">
      <c r="C472" s="17">
        <v>23</v>
      </c>
      <c r="D472" s="12" t="s">
        <v>158</v>
      </c>
      <c r="E472" s="20">
        <v>6500</v>
      </c>
      <c r="F472" s="20">
        <v>2</v>
      </c>
      <c r="G472" s="8">
        <v>5</v>
      </c>
      <c r="H472" s="8">
        <v>0</v>
      </c>
      <c r="I472" s="8">
        <v>1</v>
      </c>
      <c r="J472" s="8">
        <v>1</v>
      </c>
      <c r="K472" s="8">
        <v>3</v>
      </c>
      <c r="L472" s="8">
        <v>1</v>
      </c>
      <c r="M472" s="8">
        <v>2</v>
      </c>
      <c r="N472" s="21">
        <v>42</v>
      </c>
      <c r="O472" s="21" t="s">
        <v>232</v>
      </c>
      <c r="P472" s="21">
        <v>9</v>
      </c>
      <c r="Q472" s="8">
        <v>4</v>
      </c>
    </row>
    <row r="473" customHeight="1" spans="3:17">
      <c r="C473" s="17">
        <v>29</v>
      </c>
      <c r="D473" s="12" t="s">
        <v>148</v>
      </c>
      <c r="E473" s="20">
        <v>12000</v>
      </c>
      <c r="F473" s="20">
        <v>2</v>
      </c>
      <c r="G473" s="8">
        <v>6</v>
      </c>
      <c r="H473" s="8">
        <v>1</v>
      </c>
      <c r="I473" s="8">
        <v>1</v>
      </c>
      <c r="J473" s="8">
        <v>1</v>
      </c>
      <c r="K473" s="8">
        <v>1</v>
      </c>
      <c r="L473" s="8">
        <v>1</v>
      </c>
      <c r="M473" s="8">
        <v>4</v>
      </c>
      <c r="N473" s="21">
        <v>38</v>
      </c>
      <c r="O473" s="21" t="s">
        <v>149</v>
      </c>
      <c r="P473" s="21">
        <v>6</v>
      </c>
      <c r="Q473" s="8">
        <v>4</v>
      </c>
    </row>
    <row r="474" customHeight="1" spans="3:17">
      <c r="C474" s="17">
        <v>31</v>
      </c>
      <c r="D474" s="12" t="s">
        <v>202</v>
      </c>
      <c r="E474" s="20">
        <v>18500</v>
      </c>
      <c r="F474" s="20">
        <v>1</v>
      </c>
      <c r="G474" s="8">
        <v>28</v>
      </c>
      <c r="H474" s="8">
        <v>1</v>
      </c>
      <c r="I474" s="8">
        <v>1</v>
      </c>
      <c r="J474" s="8">
        <v>2</v>
      </c>
      <c r="K474" s="8">
        <v>2</v>
      </c>
      <c r="L474" s="8">
        <v>1</v>
      </c>
      <c r="M474" s="8">
        <v>4</v>
      </c>
      <c r="N474" s="21">
        <v>44</v>
      </c>
      <c r="O474" s="21" t="s">
        <v>93</v>
      </c>
      <c r="P474" s="21">
        <v>11</v>
      </c>
      <c r="Q474" s="8">
        <v>4</v>
      </c>
    </row>
    <row r="475" customHeight="1" spans="3:17">
      <c r="C475" s="17">
        <v>26</v>
      </c>
      <c r="D475" s="12" t="s">
        <v>138</v>
      </c>
      <c r="E475" s="20">
        <v>9500</v>
      </c>
      <c r="F475" s="20">
        <v>1</v>
      </c>
      <c r="G475" s="8">
        <v>13</v>
      </c>
      <c r="H475" s="8">
        <v>1</v>
      </c>
      <c r="I475" s="8">
        <v>1</v>
      </c>
      <c r="J475" s="8">
        <v>1</v>
      </c>
      <c r="K475" s="8">
        <v>3</v>
      </c>
      <c r="L475" s="8">
        <v>1</v>
      </c>
      <c r="M475" s="8">
        <v>1</v>
      </c>
      <c r="N475" s="21">
        <v>43</v>
      </c>
      <c r="O475" s="21" t="s">
        <v>300</v>
      </c>
      <c r="P475" s="21">
        <v>10</v>
      </c>
      <c r="Q475" s="8">
        <v>4</v>
      </c>
    </row>
    <row r="476" customHeight="1" spans="3:17">
      <c r="C476" s="17">
        <v>21</v>
      </c>
      <c r="D476" s="12" t="s">
        <v>278</v>
      </c>
      <c r="E476" s="20">
        <v>3500</v>
      </c>
      <c r="F476" s="20">
        <v>5</v>
      </c>
      <c r="G476" s="8">
        <v>22</v>
      </c>
      <c r="H476" s="8">
        <v>0</v>
      </c>
      <c r="I476" s="8">
        <v>1</v>
      </c>
      <c r="J476" s="8">
        <v>1</v>
      </c>
      <c r="K476" s="8">
        <v>3</v>
      </c>
      <c r="L476" s="8">
        <v>1</v>
      </c>
      <c r="M476" s="8">
        <v>2</v>
      </c>
      <c r="N476" s="21">
        <v>39</v>
      </c>
      <c r="O476" s="23">
        <v>45178</v>
      </c>
      <c r="P476" s="21">
        <v>5</v>
      </c>
      <c r="Q476" s="8">
        <v>4</v>
      </c>
    </row>
    <row r="477" customHeight="1" spans="3:17">
      <c r="C477" s="17">
        <v>1</v>
      </c>
      <c r="D477" s="12" t="s">
        <v>104</v>
      </c>
      <c r="E477" s="20">
        <v>9900</v>
      </c>
      <c r="F477" s="20">
        <v>1</v>
      </c>
      <c r="G477" s="8">
        <v>1</v>
      </c>
      <c r="H477" s="8">
        <v>0</v>
      </c>
      <c r="I477" s="8">
        <v>0</v>
      </c>
      <c r="J477" s="8">
        <v>1</v>
      </c>
      <c r="K477" s="8">
        <v>1</v>
      </c>
      <c r="L477" s="8">
        <v>1</v>
      </c>
      <c r="M477" s="8">
        <v>4</v>
      </c>
      <c r="N477" s="21">
        <v>40</v>
      </c>
      <c r="O477" s="23">
        <v>45265</v>
      </c>
      <c r="P477" s="21">
        <v>6</v>
      </c>
      <c r="Q477" s="8">
        <v>4</v>
      </c>
    </row>
    <row r="478" customHeight="1" spans="3:17">
      <c r="C478" s="17">
        <v>2</v>
      </c>
      <c r="D478" s="12" t="s">
        <v>91</v>
      </c>
      <c r="E478" s="20">
        <v>4300</v>
      </c>
      <c r="F478" s="20">
        <v>1</v>
      </c>
      <c r="G478" s="8">
        <v>16</v>
      </c>
      <c r="H478" s="8">
        <v>1</v>
      </c>
      <c r="I478" s="8">
        <v>0</v>
      </c>
      <c r="J478" s="8">
        <v>1</v>
      </c>
      <c r="K478" s="8">
        <v>1</v>
      </c>
      <c r="L478" s="8">
        <v>3</v>
      </c>
      <c r="M478" s="8">
        <v>2</v>
      </c>
      <c r="N478" s="21">
        <v>42</v>
      </c>
      <c r="O478" s="21" t="s">
        <v>120</v>
      </c>
      <c r="P478" s="21">
        <v>6</v>
      </c>
      <c r="Q478" s="8">
        <v>2</v>
      </c>
    </row>
    <row r="479" customHeight="1" spans="3:17">
      <c r="C479" s="17">
        <v>20</v>
      </c>
      <c r="D479" s="12" t="s">
        <v>122</v>
      </c>
      <c r="E479" s="20">
        <v>7500</v>
      </c>
      <c r="F479" s="20">
        <v>3</v>
      </c>
      <c r="G479" s="8">
        <v>12</v>
      </c>
      <c r="H479" s="8">
        <v>1</v>
      </c>
      <c r="I479" s="8">
        <v>0</v>
      </c>
      <c r="J479" s="8">
        <v>1</v>
      </c>
      <c r="K479" s="8">
        <v>3</v>
      </c>
      <c r="L479" s="8">
        <v>1</v>
      </c>
      <c r="M479" s="8">
        <v>1</v>
      </c>
      <c r="N479" s="21" t="s">
        <v>124</v>
      </c>
      <c r="O479" s="23">
        <v>45263</v>
      </c>
      <c r="P479" s="21">
        <v>6</v>
      </c>
      <c r="Q479" s="8">
        <v>4</v>
      </c>
    </row>
    <row r="480" customHeight="1" spans="3:17">
      <c r="C480" s="17">
        <v>31</v>
      </c>
      <c r="D480" s="12" t="s">
        <v>202</v>
      </c>
      <c r="E480" s="20">
        <v>15500</v>
      </c>
      <c r="F480" s="20">
        <v>1</v>
      </c>
      <c r="G480" s="8">
        <v>13</v>
      </c>
      <c r="H480" s="8">
        <v>1</v>
      </c>
      <c r="I480" s="8">
        <v>0</v>
      </c>
      <c r="J480" s="8">
        <v>4</v>
      </c>
      <c r="K480" s="8">
        <v>2</v>
      </c>
      <c r="L480" s="8">
        <v>1</v>
      </c>
      <c r="M480" s="8">
        <v>4</v>
      </c>
      <c r="N480" s="21">
        <v>44</v>
      </c>
      <c r="O480" s="21" t="s">
        <v>93</v>
      </c>
      <c r="P480" s="21">
        <v>11</v>
      </c>
      <c r="Q480" s="8">
        <v>4</v>
      </c>
    </row>
    <row r="481" customHeight="1" spans="3:17">
      <c r="C481" s="17">
        <v>18</v>
      </c>
      <c r="D481" s="12" t="s">
        <v>163</v>
      </c>
      <c r="E481" s="20">
        <v>5200</v>
      </c>
      <c r="F481" s="20">
        <v>1</v>
      </c>
      <c r="G481" s="8">
        <v>4</v>
      </c>
      <c r="H481" s="8">
        <v>0</v>
      </c>
      <c r="I481" s="8">
        <v>0</v>
      </c>
      <c r="J481" s="8">
        <v>1</v>
      </c>
      <c r="K481" s="8">
        <v>3</v>
      </c>
      <c r="L481" s="8">
        <v>3</v>
      </c>
      <c r="M481" s="8">
        <v>8</v>
      </c>
      <c r="N481" s="21">
        <v>44</v>
      </c>
      <c r="O481" s="21" t="s">
        <v>164</v>
      </c>
      <c r="P481" s="21">
        <v>11</v>
      </c>
      <c r="Q481" s="8">
        <v>4</v>
      </c>
    </row>
    <row r="482" customHeight="1" spans="3:17">
      <c r="C482" s="17">
        <v>32</v>
      </c>
      <c r="D482" s="12" t="s">
        <v>214</v>
      </c>
      <c r="E482" s="20">
        <v>25000</v>
      </c>
      <c r="F482" s="20">
        <v>3</v>
      </c>
      <c r="G482" s="8">
        <v>24</v>
      </c>
      <c r="H482" s="8">
        <v>1</v>
      </c>
      <c r="I482" s="8">
        <v>1</v>
      </c>
      <c r="J482" s="8">
        <v>7</v>
      </c>
      <c r="K482" s="8">
        <v>3</v>
      </c>
      <c r="L482" s="8">
        <v>1</v>
      </c>
      <c r="M482" s="8">
        <v>1</v>
      </c>
      <c r="N482" s="21">
        <v>37</v>
      </c>
      <c r="O482" s="23">
        <v>45143</v>
      </c>
      <c r="P482" s="21">
        <v>4</v>
      </c>
      <c r="Q482" s="8">
        <v>4</v>
      </c>
    </row>
    <row r="483" customHeight="1" spans="3:17">
      <c r="C483" s="17">
        <v>16</v>
      </c>
      <c r="D483" s="12" t="s">
        <v>84</v>
      </c>
      <c r="E483" s="20">
        <v>19500</v>
      </c>
      <c r="F483" s="20">
        <v>2</v>
      </c>
      <c r="G483" s="8">
        <v>17</v>
      </c>
      <c r="H483" s="8">
        <v>1</v>
      </c>
      <c r="I483" s="8">
        <v>1</v>
      </c>
      <c r="J483" s="8">
        <v>1</v>
      </c>
      <c r="K483" s="8">
        <v>1</v>
      </c>
      <c r="L483" s="8">
        <v>1</v>
      </c>
      <c r="M483" s="8">
        <v>2</v>
      </c>
      <c r="N483" s="21">
        <v>41</v>
      </c>
      <c r="O483" s="23">
        <v>45203</v>
      </c>
      <c r="P483" s="21">
        <v>6</v>
      </c>
      <c r="Q483" s="8">
        <v>4</v>
      </c>
    </row>
    <row r="484" customHeight="1" spans="3:17">
      <c r="C484" s="17">
        <v>17</v>
      </c>
      <c r="D484" s="12" t="s">
        <v>206</v>
      </c>
      <c r="E484" s="20">
        <v>15000</v>
      </c>
      <c r="F484" s="20">
        <v>3</v>
      </c>
      <c r="G484" s="8">
        <v>17</v>
      </c>
      <c r="H484" s="8">
        <v>1</v>
      </c>
      <c r="I484" s="8">
        <v>0</v>
      </c>
      <c r="J484" s="8">
        <v>6</v>
      </c>
      <c r="K484" s="8">
        <v>3</v>
      </c>
      <c r="L484" s="8">
        <v>1</v>
      </c>
      <c r="M484" s="8">
        <v>1</v>
      </c>
      <c r="N484" s="21">
        <v>40</v>
      </c>
      <c r="O484" s="21" t="s">
        <v>207</v>
      </c>
      <c r="P484" s="21">
        <v>6</v>
      </c>
      <c r="Q484" s="8">
        <v>4</v>
      </c>
    </row>
    <row r="485" customHeight="1" spans="3:17">
      <c r="C485" s="17">
        <v>22</v>
      </c>
      <c r="D485" s="12" t="s">
        <v>126</v>
      </c>
      <c r="E485" s="20">
        <v>14000</v>
      </c>
      <c r="F485" s="20">
        <v>1</v>
      </c>
      <c r="G485" s="8">
        <v>25</v>
      </c>
      <c r="H485" s="8">
        <v>1</v>
      </c>
      <c r="I485" s="8">
        <v>0</v>
      </c>
      <c r="J485" s="8">
        <v>2</v>
      </c>
      <c r="K485" s="8">
        <v>8</v>
      </c>
      <c r="L485" s="8">
        <v>1</v>
      </c>
      <c r="M485" s="8">
        <v>8</v>
      </c>
      <c r="N485" s="21">
        <v>45</v>
      </c>
      <c r="O485" s="21" t="s">
        <v>128</v>
      </c>
      <c r="P485" s="21">
        <v>10</v>
      </c>
      <c r="Q485" s="8">
        <v>4</v>
      </c>
    </row>
    <row r="486" customHeight="1" spans="3:17">
      <c r="C486" s="17">
        <v>29</v>
      </c>
      <c r="D486" s="12" t="s">
        <v>148</v>
      </c>
      <c r="E486" s="20">
        <v>7500</v>
      </c>
      <c r="F486" s="20">
        <v>2</v>
      </c>
      <c r="G486" s="8">
        <v>26</v>
      </c>
      <c r="H486" s="8">
        <v>1</v>
      </c>
      <c r="I486" s="8">
        <v>0</v>
      </c>
      <c r="J486" s="8">
        <v>1</v>
      </c>
      <c r="K486" s="8">
        <v>1</v>
      </c>
      <c r="L486" s="8">
        <v>1</v>
      </c>
      <c r="M486" s="8">
        <v>4</v>
      </c>
      <c r="N486" s="21">
        <v>42</v>
      </c>
      <c r="O486" s="21" t="s">
        <v>149</v>
      </c>
      <c r="P486" s="21">
        <v>12</v>
      </c>
      <c r="Q486" s="8">
        <v>4</v>
      </c>
    </row>
    <row r="487" customHeight="1" spans="3:17">
      <c r="C487" s="17">
        <v>26</v>
      </c>
      <c r="D487" s="12" t="s">
        <v>138</v>
      </c>
      <c r="E487" s="20">
        <v>8500</v>
      </c>
      <c r="F487" s="20">
        <v>3</v>
      </c>
      <c r="G487" s="8">
        <v>4</v>
      </c>
      <c r="H487" s="8">
        <v>1</v>
      </c>
      <c r="I487" s="8">
        <v>0</v>
      </c>
      <c r="J487" s="8">
        <v>1</v>
      </c>
      <c r="K487" s="8">
        <v>3</v>
      </c>
      <c r="L487" s="8">
        <v>1</v>
      </c>
      <c r="M487" s="8">
        <v>1</v>
      </c>
      <c r="N487" s="21">
        <v>43</v>
      </c>
      <c r="O487" s="21" t="s">
        <v>300</v>
      </c>
      <c r="P487" s="21">
        <v>9</v>
      </c>
      <c r="Q487" s="8">
        <v>4</v>
      </c>
    </row>
    <row r="488" customHeight="1" spans="3:17">
      <c r="C488" s="17">
        <v>1</v>
      </c>
      <c r="D488" s="12" t="s">
        <v>117</v>
      </c>
      <c r="E488" s="20">
        <v>7650</v>
      </c>
      <c r="F488" s="20">
        <v>2</v>
      </c>
      <c r="G488" s="8">
        <v>1</v>
      </c>
      <c r="H488" s="8">
        <v>1</v>
      </c>
      <c r="I488" s="8">
        <v>1</v>
      </c>
      <c r="J488" s="8">
        <v>1</v>
      </c>
      <c r="K488" s="8">
        <v>13</v>
      </c>
      <c r="L488" s="8">
        <v>1</v>
      </c>
      <c r="M488" s="8">
        <v>4</v>
      </c>
      <c r="N488" s="21">
        <v>36</v>
      </c>
      <c r="O488" s="21">
        <v>12</v>
      </c>
      <c r="P488" s="21">
        <v>6</v>
      </c>
      <c r="Q488" s="8">
        <v>4</v>
      </c>
    </row>
    <row r="489" customHeight="1" spans="3:17">
      <c r="C489" s="17">
        <v>2</v>
      </c>
      <c r="D489" s="12" t="s">
        <v>91</v>
      </c>
      <c r="E489" s="20">
        <v>5200</v>
      </c>
      <c r="F489" s="20">
        <v>1</v>
      </c>
      <c r="G489" s="8">
        <v>27</v>
      </c>
      <c r="H489" s="8">
        <v>0</v>
      </c>
      <c r="I489" s="8">
        <v>0</v>
      </c>
      <c r="J489" s="8">
        <v>1</v>
      </c>
      <c r="K489" s="8">
        <v>1</v>
      </c>
      <c r="L489" s="8">
        <v>3</v>
      </c>
      <c r="M489" s="8">
        <v>2</v>
      </c>
      <c r="N489" s="21">
        <v>42</v>
      </c>
      <c r="O489" s="21" t="s">
        <v>120</v>
      </c>
      <c r="P489" s="21">
        <v>6</v>
      </c>
      <c r="Q489" s="8">
        <v>2</v>
      </c>
    </row>
    <row r="490" customHeight="1" spans="3:17">
      <c r="C490" s="17">
        <v>32</v>
      </c>
      <c r="D490" s="12" t="s">
        <v>155</v>
      </c>
      <c r="E490" s="20">
        <v>67000</v>
      </c>
      <c r="F490" s="20">
        <v>2</v>
      </c>
      <c r="G490" s="8">
        <v>3</v>
      </c>
      <c r="H490" s="8">
        <v>0</v>
      </c>
      <c r="I490" s="8">
        <v>0</v>
      </c>
      <c r="J490" s="8">
        <v>1</v>
      </c>
      <c r="K490" s="8">
        <v>1</v>
      </c>
      <c r="L490" s="8">
        <v>1</v>
      </c>
      <c r="M490" s="8">
        <v>5</v>
      </c>
      <c r="N490" s="21" t="s">
        <v>157</v>
      </c>
      <c r="O490" s="23">
        <v>45141</v>
      </c>
      <c r="P490" s="21">
        <v>6</v>
      </c>
      <c r="Q490" s="8">
        <v>4</v>
      </c>
    </row>
    <row r="491" customHeight="1" spans="3:17">
      <c r="C491" s="17">
        <v>16</v>
      </c>
      <c r="D491" s="12" t="s">
        <v>84</v>
      </c>
      <c r="E491" s="20">
        <v>25000</v>
      </c>
      <c r="F491" s="20">
        <v>2</v>
      </c>
      <c r="G491" s="8">
        <v>15</v>
      </c>
      <c r="H491" s="8">
        <v>0</v>
      </c>
      <c r="I491" s="8">
        <v>1</v>
      </c>
      <c r="J491" s="8">
        <v>1</v>
      </c>
      <c r="K491" s="8">
        <v>1</v>
      </c>
      <c r="L491" s="8">
        <v>1</v>
      </c>
      <c r="M491" s="8">
        <v>2</v>
      </c>
      <c r="N491" s="21">
        <v>41</v>
      </c>
      <c r="O491" s="23">
        <v>45177</v>
      </c>
      <c r="P491" s="21">
        <v>6</v>
      </c>
      <c r="Q491" s="8">
        <v>4</v>
      </c>
    </row>
    <row r="492" customHeight="1" spans="3:17">
      <c r="C492" s="17">
        <v>5</v>
      </c>
      <c r="D492" s="12" t="s">
        <v>211</v>
      </c>
      <c r="E492" s="20">
        <v>4700</v>
      </c>
      <c r="F492" s="20">
        <v>5</v>
      </c>
      <c r="G492" s="8">
        <v>5</v>
      </c>
      <c r="H492" s="8">
        <v>1</v>
      </c>
      <c r="I492" s="8">
        <v>1</v>
      </c>
      <c r="J492" s="8">
        <v>1</v>
      </c>
      <c r="K492" s="8">
        <v>1</v>
      </c>
      <c r="L492" s="8">
        <v>1</v>
      </c>
      <c r="M492" s="8">
        <v>1</v>
      </c>
      <c r="N492" s="21" t="s">
        <v>301</v>
      </c>
      <c r="O492" s="22">
        <v>45265</v>
      </c>
      <c r="P492" s="21">
        <v>4</v>
      </c>
      <c r="Q492" s="8">
        <v>4</v>
      </c>
    </row>
    <row r="493" customHeight="1" spans="3:17">
      <c r="C493" s="17">
        <v>20</v>
      </c>
      <c r="D493" s="12" t="s">
        <v>122</v>
      </c>
      <c r="E493" s="20">
        <v>9100</v>
      </c>
      <c r="F493" s="20">
        <v>2</v>
      </c>
      <c r="G493" s="8">
        <v>23</v>
      </c>
      <c r="H493" s="8">
        <v>0</v>
      </c>
      <c r="I493" s="8">
        <v>1</v>
      </c>
      <c r="J493" s="8">
        <v>1</v>
      </c>
      <c r="K493" s="8">
        <v>3</v>
      </c>
      <c r="L493" s="8">
        <v>1</v>
      </c>
      <c r="M493" s="8">
        <v>1</v>
      </c>
      <c r="N493" s="21" t="s">
        <v>178</v>
      </c>
      <c r="O493" s="21" t="s">
        <v>218</v>
      </c>
      <c r="P493" s="21">
        <v>9</v>
      </c>
      <c r="Q493" s="8">
        <v>4</v>
      </c>
    </row>
    <row r="494" customHeight="1" spans="3:17">
      <c r="C494" s="17">
        <v>6</v>
      </c>
      <c r="D494" s="12" t="s">
        <v>188</v>
      </c>
      <c r="E494" s="20">
        <v>8200</v>
      </c>
      <c r="F494" s="20">
        <v>5</v>
      </c>
      <c r="G494" s="8">
        <v>23</v>
      </c>
      <c r="H494" s="8">
        <v>0</v>
      </c>
      <c r="I494" s="8">
        <v>1</v>
      </c>
      <c r="J494" s="8">
        <v>1</v>
      </c>
      <c r="K494" s="8">
        <v>3</v>
      </c>
      <c r="L494" s="8">
        <v>1</v>
      </c>
      <c r="M494" s="8">
        <v>2</v>
      </c>
      <c r="N494" s="21">
        <v>39</v>
      </c>
      <c r="O494" s="23">
        <v>45143</v>
      </c>
      <c r="P494" s="21">
        <v>6</v>
      </c>
      <c r="Q494" s="8">
        <v>4</v>
      </c>
    </row>
    <row r="495" customHeight="1" spans="3:17">
      <c r="C495" s="17">
        <v>22</v>
      </c>
      <c r="D495" s="12" t="s">
        <v>126</v>
      </c>
      <c r="E495" s="20">
        <v>12500</v>
      </c>
      <c r="F495" s="20">
        <v>1</v>
      </c>
      <c r="G495" s="8">
        <v>11</v>
      </c>
      <c r="H495" s="8">
        <v>1</v>
      </c>
      <c r="I495" s="8">
        <v>1</v>
      </c>
      <c r="J495" s="8">
        <v>1</v>
      </c>
      <c r="K495" s="8">
        <v>7</v>
      </c>
      <c r="L495" s="8">
        <v>1</v>
      </c>
      <c r="M495" s="8">
        <v>8</v>
      </c>
      <c r="N495" s="21">
        <v>45</v>
      </c>
      <c r="O495" s="21" t="s">
        <v>139</v>
      </c>
      <c r="P495" s="21">
        <v>10</v>
      </c>
      <c r="Q495" s="8">
        <v>4</v>
      </c>
    </row>
    <row r="496" customHeight="1" spans="3:17">
      <c r="C496" s="17">
        <v>15</v>
      </c>
      <c r="D496" s="12" t="s">
        <v>79</v>
      </c>
      <c r="E496" s="20">
        <v>27900</v>
      </c>
      <c r="F496" s="20">
        <v>3</v>
      </c>
      <c r="G496" s="8">
        <v>25</v>
      </c>
      <c r="H496" s="8">
        <v>1</v>
      </c>
      <c r="I496" s="8">
        <v>1</v>
      </c>
      <c r="J496" s="8">
        <v>5</v>
      </c>
      <c r="K496" s="8">
        <v>3</v>
      </c>
      <c r="L496" s="8">
        <v>1</v>
      </c>
      <c r="M496" s="8">
        <v>1</v>
      </c>
      <c r="N496" s="21">
        <v>39</v>
      </c>
      <c r="O496" s="23">
        <v>45178</v>
      </c>
      <c r="P496" s="21">
        <v>9</v>
      </c>
      <c r="Q496" s="8">
        <v>4</v>
      </c>
    </row>
    <row r="497" customHeight="1" spans="3:17">
      <c r="C497" s="17">
        <v>28</v>
      </c>
      <c r="D497" s="12" t="s">
        <v>145</v>
      </c>
      <c r="E497" s="20">
        <v>6500</v>
      </c>
      <c r="F497" s="20">
        <v>1</v>
      </c>
      <c r="G497" s="8">
        <v>3</v>
      </c>
      <c r="H497" s="8">
        <v>1</v>
      </c>
      <c r="I497" s="8">
        <v>0</v>
      </c>
      <c r="J497" s="8">
        <v>1</v>
      </c>
      <c r="K497" s="8">
        <v>2</v>
      </c>
      <c r="L497" s="8">
        <v>1</v>
      </c>
      <c r="M497" s="8">
        <v>2</v>
      </c>
      <c r="N497" s="21">
        <v>42</v>
      </c>
      <c r="O497" s="21" t="s">
        <v>175</v>
      </c>
      <c r="P497" s="21">
        <v>6</v>
      </c>
      <c r="Q497" s="8">
        <v>4</v>
      </c>
    </row>
    <row r="498" customHeight="1" spans="3:17">
      <c r="C498" s="17">
        <v>7</v>
      </c>
      <c r="D498" s="12" t="s">
        <v>53</v>
      </c>
      <c r="E498" s="20">
        <v>1200</v>
      </c>
      <c r="F498" s="20">
        <v>1</v>
      </c>
      <c r="G498" s="8">
        <v>14</v>
      </c>
      <c r="H498" s="8">
        <v>1</v>
      </c>
      <c r="I498" s="8">
        <v>1</v>
      </c>
      <c r="J498" s="8">
        <v>1</v>
      </c>
      <c r="K498" s="8">
        <v>9</v>
      </c>
      <c r="L498" s="8">
        <v>1</v>
      </c>
      <c r="M498" s="8">
        <v>7</v>
      </c>
      <c r="N498" s="21" t="s">
        <v>56</v>
      </c>
      <c r="O498" s="21" t="s">
        <v>159</v>
      </c>
      <c r="P498" s="21">
        <v>9</v>
      </c>
      <c r="Q498" s="8">
        <v>1</v>
      </c>
    </row>
    <row r="499" customHeight="1" spans="3:17">
      <c r="C499" s="17">
        <v>19</v>
      </c>
      <c r="D499" s="12" t="s">
        <v>102</v>
      </c>
      <c r="E499" s="20">
        <v>3800</v>
      </c>
      <c r="F499" s="20">
        <v>1</v>
      </c>
      <c r="G499" s="8">
        <v>30</v>
      </c>
      <c r="H499" s="8">
        <v>1</v>
      </c>
      <c r="I499" s="8">
        <v>1</v>
      </c>
      <c r="J499" s="8">
        <v>1</v>
      </c>
      <c r="K499" s="8">
        <v>3</v>
      </c>
      <c r="L499" s="8">
        <v>1</v>
      </c>
      <c r="M499" s="8">
        <v>7</v>
      </c>
      <c r="N499" s="21">
        <v>41</v>
      </c>
      <c r="O499" s="21" t="s">
        <v>252</v>
      </c>
      <c r="P499" s="21">
        <v>9</v>
      </c>
      <c r="Q499" s="8">
        <v>4</v>
      </c>
    </row>
    <row r="500" customHeight="1" spans="3:17">
      <c r="C500" s="17">
        <v>20</v>
      </c>
      <c r="D500" s="12" t="s">
        <v>106</v>
      </c>
      <c r="E500" s="20">
        <v>4500</v>
      </c>
      <c r="F500" s="20">
        <v>1</v>
      </c>
      <c r="G500" s="8">
        <v>15</v>
      </c>
      <c r="H500" s="8">
        <v>1</v>
      </c>
      <c r="I500" s="8">
        <v>1</v>
      </c>
      <c r="J500" s="8">
        <v>1</v>
      </c>
      <c r="K500" s="8">
        <v>3</v>
      </c>
      <c r="L500" s="8">
        <v>1</v>
      </c>
      <c r="M500" s="8">
        <v>3</v>
      </c>
      <c r="N500" s="21">
        <v>39</v>
      </c>
      <c r="O500" s="21" t="s">
        <v>194</v>
      </c>
      <c r="P500" s="21">
        <v>6</v>
      </c>
      <c r="Q500" s="8">
        <v>4</v>
      </c>
    </row>
    <row r="501" customHeight="1" spans="3:17">
      <c r="C501" s="17">
        <v>18</v>
      </c>
      <c r="D501" s="12" t="s">
        <v>163</v>
      </c>
      <c r="E501" s="20">
        <v>9500</v>
      </c>
      <c r="F501" s="20">
        <v>1</v>
      </c>
      <c r="G501" s="8">
        <v>24</v>
      </c>
      <c r="H501" s="8">
        <v>0</v>
      </c>
      <c r="I501" s="8">
        <v>1</v>
      </c>
      <c r="J501" s="8">
        <v>2</v>
      </c>
      <c r="K501" s="8">
        <v>2</v>
      </c>
      <c r="L501" s="8">
        <v>1</v>
      </c>
      <c r="M501" s="8">
        <v>8</v>
      </c>
      <c r="N501" s="21">
        <v>44</v>
      </c>
      <c r="O501" s="21" t="s">
        <v>170</v>
      </c>
      <c r="P501" s="21">
        <v>11</v>
      </c>
      <c r="Q501" s="8">
        <v>4</v>
      </c>
    </row>
    <row r="502" customHeight="1" spans="3:17">
      <c r="C502" s="17">
        <v>32</v>
      </c>
      <c r="D502" s="12" t="s">
        <v>155</v>
      </c>
      <c r="E502" s="20">
        <v>35000</v>
      </c>
      <c r="F502" s="20">
        <v>2</v>
      </c>
      <c r="G502" s="8">
        <v>17</v>
      </c>
      <c r="H502" s="8">
        <v>0</v>
      </c>
      <c r="I502" s="8">
        <v>0</v>
      </c>
      <c r="J502" s="8">
        <v>1</v>
      </c>
      <c r="K502" s="8">
        <v>1</v>
      </c>
      <c r="L502" s="8">
        <v>1</v>
      </c>
      <c r="M502" s="8">
        <v>5</v>
      </c>
      <c r="N502" s="21" t="s">
        <v>157</v>
      </c>
      <c r="O502" s="23">
        <v>45141</v>
      </c>
      <c r="P502" s="21">
        <v>6</v>
      </c>
      <c r="Q502" s="8">
        <v>4</v>
      </c>
    </row>
    <row r="503" customHeight="1" spans="3:17">
      <c r="C503" s="17">
        <v>16</v>
      </c>
      <c r="D503" s="12" t="s">
        <v>84</v>
      </c>
      <c r="E503" s="20">
        <v>24000</v>
      </c>
      <c r="F503" s="20">
        <v>1</v>
      </c>
      <c r="G503" s="8">
        <v>23</v>
      </c>
      <c r="H503" s="8">
        <v>0</v>
      </c>
      <c r="I503" s="8">
        <v>1</v>
      </c>
      <c r="J503" s="8">
        <v>1</v>
      </c>
      <c r="K503" s="8">
        <v>1</v>
      </c>
      <c r="L503" s="8">
        <v>1</v>
      </c>
      <c r="M503" s="8">
        <v>2</v>
      </c>
      <c r="N503" s="21">
        <v>41</v>
      </c>
      <c r="O503" s="23">
        <v>45203</v>
      </c>
      <c r="P503" s="21">
        <v>6</v>
      </c>
      <c r="Q503" s="8">
        <v>4</v>
      </c>
    </row>
    <row r="504" customHeight="1" spans="3:17">
      <c r="C504" s="17">
        <v>15</v>
      </c>
      <c r="D504" s="12" t="s">
        <v>79</v>
      </c>
      <c r="E504" s="20">
        <v>21500</v>
      </c>
      <c r="F504" s="20">
        <v>3</v>
      </c>
      <c r="G504" s="8">
        <v>15</v>
      </c>
      <c r="H504" s="8">
        <v>0</v>
      </c>
      <c r="I504" s="8">
        <v>1</v>
      </c>
      <c r="J504" s="8">
        <v>5</v>
      </c>
      <c r="K504" s="8">
        <v>3</v>
      </c>
      <c r="L504" s="8">
        <v>1</v>
      </c>
      <c r="M504" s="8">
        <v>1</v>
      </c>
      <c r="N504" s="21" t="s">
        <v>69</v>
      </c>
      <c r="O504" s="23">
        <v>45163</v>
      </c>
      <c r="P504" s="21">
        <v>6</v>
      </c>
      <c r="Q504" s="8">
        <v>4</v>
      </c>
    </row>
    <row r="505" customHeight="1" spans="3:17">
      <c r="C505" s="17">
        <v>22</v>
      </c>
      <c r="D505" s="12" t="s">
        <v>126</v>
      </c>
      <c r="E505" s="20">
        <v>13500</v>
      </c>
      <c r="F505" s="20">
        <v>1</v>
      </c>
      <c r="G505" s="8">
        <v>6</v>
      </c>
      <c r="H505" s="8">
        <v>1</v>
      </c>
      <c r="I505" s="8">
        <v>1</v>
      </c>
      <c r="J505" s="8">
        <v>1</v>
      </c>
      <c r="K505" s="8">
        <v>8</v>
      </c>
      <c r="L505" s="8">
        <v>1</v>
      </c>
      <c r="M505" s="8">
        <v>8</v>
      </c>
      <c r="N505" s="21">
        <v>45</v>
      </c>
      <c r="O505" s="21" t="s">
        <v>139</v>
      </c>
      <c r="P505" s="21">
        <v>10</v>
      </c>
      <c r="Q505" s="8">
        <v>4</v>
      </c>
    </row>
    <row r="506" customHeight="1" spans="3:17">
      <c r="C506" s="17">
        <v>11</v>
      </c>
      <c r="D506" s="12" t="s">
        <v>68</v>
      </c>
      <c r="E506" s="20">
        <v>1800</v>
      </c>
      <c r="F506" s="20">
        <v>2</v>
      </c>
      <c r="G506" s="8">
        <v>6</v>
      </c>
      <c r="H506" s="8">
        <v>1</v>
      </c>
      <c r="I506" s="8">
        <v>0</v>
      </c>
      <c r="J506" s="8">
        <v>1</v>
      </c>
      <c r="K506" s="8">
        <v>3</v>
      </c>
      <c r="L506" s="8">
        <v>1</v>
      </c>
      <c r="M506" s="8">
        <v>1</v>
      </c>
      <c r="N506" s="21" t="s">
        <v>69</v>
      </c>
      <c r="O506" s="23">
        <v>45176</v>
      </c>
      <c r="P506" s="21">
        <v>6</v>
      </c>
      <c r="Q506" s="8">
        <v>4</v>
      </c>
    </row>
    <row r="507" customHeight="1" spans="3:17">
      <c r="C507" s="17">
        <v>17</v>
      </c>
      <c r="D507" s="12" t="s">
        <v>88</v>
      </c>
      <c r="E507" s="20">
        <v>19000</v>
      </c>
      <c r="F507" s="20">
        <v>2</v>
      </c>
      <c r="G507" s="8">
        <v>10</v>
      </c>
      <c r="H507" s="8">
        <v>0</v>
      </c>
      <c r="I507" s="8">
        <v>1</v>
      </c>
      <c r="J507" s="8">
        <v>1</v>
      </c>
      <c r="K507" s="8">
        <v>1</v>
      </c>
      <c r="L507" s="8">
        <v>1</v>
      </c>
      <c r="M507" s="8">
        <v>6</v>
      </c>
      <c r="N507" s="21" t="s">
        <v>216</v>
      </c>
      <c r="O507" s="21">
        <v>11</v>
      </c>
      <c r="P507" s="21">
        <v>9</v>
      </c>
      <c r="Q507" s="8">
        <v>4</v>
      </c>
    </row>
    <row r="508" customHeight="1" spans="3:17">
      <c r="C508" s="17">
        <v>36</v>
      </c>
      <c r="D508" s="12" t="s">
        <v>227</v>
      </c>
      <c r="E508" s="20">
        <v>1200</v>
      </c>
      <c r="F508" s="20">
        <v>5</v>
      </c>
      <c r="G508" s="8">
        <v>6</v>
      </c>
      <c r="H508" s="8">
        <v>0</v>
      </c>
      <c r="I508" s="8">
        <v>0</v>
      </c>
      <c r="J508" s="8">
        <v>1</v>
      </c>
      <c r="K508" s="8">
        <v>3</v>
      </c>
      <c r="L508" s="8">
        <v>1</v>
      </c>
      <c r="M508" s="8">
        <v>2</v>
      </c>
      <c r="N508" s="21">
        <v>40</v>
      </c>
      <c r="O508" s="23">
        <v>45205</v>
      </c>
      <c r="P508" s="21">
        <v>6</v>
      </c>
      <c r="Q508" s="8">
        <v>4</v>
      </c>
    </row>
    <row r="509" customHeight="1" spans="4:6">
      <c r="D509" s="12"/>
      <c r="E509" s="25"/>
      <c r="F509" s="25"/>
    </row>
    <row r="510" customHeight="1" spans="4:6">
      <c r="D510" s="12"/>
      <c r="E510" s="25"/>
      <c r="F510" s="25"/>
    </row>
    <row r="511" customHeight="1" spans="4:6">
      <c r="D511" s="12"/>
      <c r="E511" s="25"/>
      <c r="F511" s="25"/>
    </row>
    <row r="512" customHeight="1" spans="4:6">
      <c r="D512" s="12"/>
      <c r="E512" s="25"/>
      <c r="F512" s="25"/>
    </row>
    <row r="513" customHeight="1" spans="4:6">
      <c r="D513" s="12"/>
      <c r="E513" s="25"/>
      <c r="F513" s="25"/>
    </row>
    <row r="514" customHeight="1" spans="4:6">
      <c r="D514" s="12"/>
      <c r="E514" s="25"/>
      <c r="F514" s="25"/>
    </row>
    <row r="515" customHeight="1" spans="4:6">
      <c r="D515" s="12"/>
      <c r="E515" s="25"/>
      <c r="F515" s="25"/>
    </row>
    <row r="516" customHeight="1" spans="4:6">
      <c r="D516" s="12"/>
      <c r="E516" s="25"/>
      <c r="F516" s="25"/>
    </row>
    <row r="517" customHeight="1" spans="4:6">
      <c r="D517" s="12"/>
      <c r="E517" s="25"/>
      <c r="F517" s="25"/>
    </row>
    <row r="518" customHeight="1" spans="4:6">
      <c r="D518" s="12"/>
      <c r="E518" s="25"/>
      <c r="F518" s="25"/>
    </row>
    <row r="519" customHeight="1" spans="4:6">
      <c r="D519" s="12"/>
      <c r="E519" s="25"/>
      <c r="F519" s="25"/>
    </row>
    <row r="520" customHeight="1" spans="4:6">
      <c r="D520" s="12"/>
      <c r="E520" s="25"/>
      <c r="F520" s="25"/>
    </row>
    <row r="521" customHeight="1" spans="4:6">
      <c r="D521" s="12"/>
      <c r="E521" s="25"/>
      <c r="F521" s="25"/>
    </row>
    <row r="522" customHeight="1" spans="4:6">
      <c r="D522" s="12"/>
      <c r="E522" s="25"/>
      <c r="F522" s="25"/>
    </row>
    <row r="523" customHeight="1" spans="4:6">
      <c r="D523" s="12"/>
      <c r="E523" s="25"/>
      <c r="F523" s="25"/>
    </row>
    <row r="524" customHeight="1" spans="4:6">
      <c r="D524" s="12"/>
      <c r="E524" s="25"/>
      <c r="F524" s="25"/>
    </row>
    <row r="525" customHeight="1" spans="4:6">
      <c r="D525" s="12"/>
      <c r="E525" s="25"/>
      <c r="F525" s="25"/>
    </row>
    <row r="526" customHeight="1" spans="4:6">
      <c r="D526" s="12"/>
      <c r="E526" s="25"/>
      <c r="F526" s="25"/>
    </row>
    <row r="527" customHeight="1" spans="4:6">
      <c r="D527" s="12"/>
      <c r="E527" s="25"/>
      <c r="F527" s="25"/>
    </row>
    <row r="528" customHeight="1" spans="4:6">
      <c r="D528" s="12"/>
      <c r="E528" s="25"/>
      <c r="F528" s="25"/>
    </row>
    <row r="529" customHeight="1" spans="4:6">
      <c r="D529" s="12"/>
      <c r="E529" s="25"/>
      <c r="F529" s="25"/>
    </row>
    <row r="530" customHeight="1" spans="4:6">
      <c r="D530" s="12"/>
      <c r="E530" s="25"/>
      <c r="F530" s="25"/>
    </row>
    <row r="531" customHeight="1" spans="4:6">
      <c r="D531" s="12"/>
      <c r="E531" s="25"/>
      <c r="F531" s="25"/>
    </row>
    <row r="532" customHeight="1" spans="4:6">
      <c r="D532" s="12"/>
      <c r="E532" s="25"/>
      <c r="F532" s="25"/>
    </row>
    <row r="533" customHeight="1" spans="4:6">
      <c r="D533" s="12"/>
      <c r="E533" s="25"/>
      <c r="F533" s="25"/>
    </row>
    <row r="534" customHeight="1" spans="4:6">
      <c r="D534" s="12"/>
      <c r="E534" s="25"/>
      <c r="F534" s="25"/>
    </row>
    <row r="535" customHeight="1" spans="4:6">
      <c r="D535" s="12"/>
      <c r="E535" s="25"/>
      <c r="F535" s="25"/>
    </row>
    <row r="536" customHeight="1" spans="4:6">
      <c r="D536" s="12"/>
      <c r="E536" s="25"/>
      <c r="F536" s="25"/>
    </row>
    <row r="537" customHeight="1" spans="4:6">
      <c r="D537" s="12"/>
      <c r="E537" s="25"/>
      <c r="F537" s="25"/>
    </row>
    <row r="538" customHeight="1" spans="4:6">
      <c r="D538" s="12"/>
      <c r="E538" s="25"/>
      <c r="F538" s="25"/>
    </row>
    <row r="539" customHeight="1" spans="4:6">
      <c r="D539" s="12"/>
      <c r="E539" s="25"/>
      <c r="F539" s="25"/>
    </row>
    <row r="540" customHeight="1" spans="4:6">
      <c r="D540" s="12"/>
      <c r="E540" s="25"/>
      <c r="F540" s="25"/>
    </row>
    <row r="541" customHeight="1" spans="4:6">
      <c r="D541" s="12"/>
      <c r="E541" s="25"/>
      <c r="F541" s="25"/>
    </row>
    <row r="542" customHeight="1" spans="4:6">
      <c r="D542" s="12"/>
      <c r="E542" s="25"/>
      <c r="F542" s="25"/>
    </row>
    <row r="543" customHeight="1" spans="4:6">
      <c r="D543" s="12"/>
      <c r="E543" s="25"/>
      <c r="F543" s="25"/>
    </row>
    <row r="544" customHeight="1" spans="4:6">
      <c r="D544" s="12"/>
      <c r="E544" s="25"/>
      <c r="F544" s="25"/>
    </row>
    <row r="545" customHeight="1" spans="4:6">
      <c r="D545" s="12"/>
      <c r="E545" s="25"/>
      <c r="F545" s="25"/>
    </row>
    <row r="546" customHeight="1" spans="4:6">
      <c r="D546" s="12"/>
      <c r="E546" s="25"/>
      <c r="F546" s="25"/>
    </row>
    <row r="547" customHeight="1" spans="4:6">
      <c r="D547" s="12"/>
      <c r="E547" s="25"/>
      <c r="F547" s="25"/>
    </row>
    <row r="548" customHeight="1" spans="4:6">
      <c r="D548" s="12"/>
      <c r="E548" s="25"/>
      <c r="F548" s="25"/>
    </row>
    <row r="549" customHeight="1" spans="4:6">
      <c r="D549" s="12"/>
      <c r="E549" s="25"/>
      <c r="F549" s="25"/>
    </row>
    <row r="550" customHeight="1" spans="4:6">
      <c r="D550" s="12"/>
      <c r="E550" s="25"/>
      <c r="F550" s="25"/>
    </row>
    <row r="551" customHeight="1" spans="4:6">
      <c r="D551" s="12"/>
      <c r="E551" s="25"/>
      <c r="F551" s="25"/>
    </row>
    <row r="552" customHeight="1" spans="4:6">
      <c r="D552" s="12"/>
      <c r="E552" s="25"/>
      <c r="F552" s="25"/>
    </row>
    <row r="553" customHeight="1" spans="4:6">
      <c r="D553" s="12"/>
      <c r="E553" s="25"/>
      <c r="F553" s="25"/>
    </row>
    <row r="554" customHeight="1" spans="4:6">
      <c r="D554" s="12"/>
      <c r="E554" s="25"/>
      <c r="F554" s="25"/>
    </row>
    <row r="555" customHeight="1" spans="4:6">
      <c r="D555" s="12"/>
      <c r="E555" s="25"/>
      <c r="F555" s="25"/>
    </row>
    <row r="556" customHeight="1" spans="4:6">
      <c r="D556" s="12"/>
      <c r="E556" s="25"/>
      <c r="F556" s="25"/>
    </row>
    <row r="557" customHeight="1" spans="4:6">
      <c r="D557" s="12"/>
      <c r="E557" s="25"/>
      <c r="F557" s="25"/>
    </row>
    <row r="558" customHeight="1" spans="4:6">
      <c r="D558" s="12"/>
      <c r="E558" s="25"/>
      <c r="F558" s="25"/>
    </row>
    <row r="559" customHeight="1" spans="4:6">
      <c r="D559" s="12"/>
      <c r="E559" s="25"/>
      <c r="F559" s="25"/>
    </row>
    <row r="560" customHeight="1" spans="4:6">
      <c r="D560" s="12"/>
      <c r="E560" s="25"/>
      <c r="F560" s="25"/>
    </row>
    <row r="561" customHeight="1" spans="4:6">
      <c r="D561" s="12"/>
      <c r="E561" s="25"/>
      <c r="F561" s="25"/>
    </row>
    <row r="562" customHeight="1" spans="4:6">
      <c r="D562" s="12"/>
      <c r="E562" s="25"/>
      <c r="F562" s="25"/>
    </row>
    <row r="563" customHeight="1" spans="4:6">
      <c r="D563" s="12"/>
      <c r="E563" s="25"/>
      <c r="F563" s="25"/>
    </row>
    <row r="564" customHeight="1" spans="4:6">
      <c r="D564" s="12"/>
      <c r="E564" s="25"/>
      <c r="F564" s="25"/>
    </row>
    <row r="565" customHeight="1" spans="4:6">
      <c r="D565" s="12"/>
      <c r="E565" s="25"/>
      <c r="F565" s="25"/>
    </row>
    <row r="566" customHeight="1" spans="4:6">
      <c r="D566" s="12"/>
      <c r="E566" s="25"/>
      <c r="F566" s="25"/>
    </row>
    <row r="567" customHeight="1" spans="4:6">
      <c r="D567" s="12"/>
      <c r="E567" s="25"/>
      <c r="F567" s="25"/>
    </row>
    <row r="568" customHeight="1" spans="4:6">
      <c r="D568" s="12"/>
      <c r="E568" s="25"/>
      <c r="F568" s="25"/>
    </row>
    <row r="569" customHeight="1" spans="4:6">
      <c r="D569" s="12"/>
      <c r="E569" s="25"/>
      <c r="F569" s="25"/>
    </row>
    <row r="570" customHeight="1" spans="4:6">
      <c r="D570" s="12"/>
      <c r="E570" s="25"/>
      <c r="F570" s="25"/>
    </row>
    <row r="571" customHeight="1" spans="4:6">
      <c r="D571" s="12"/>
      <c r="E571" s="25"/>
      <c r="F571" s="25"/>
    </row>
    <row r="572" customHeight="1" spans="4:6">
      <c r="D572" s="12"/>
      <c r="E572" s="25"/>
      <c r="F572" s="25"/>
    </row>
    <row r="573" customHeight="1" spans="4:6">
      <c r="D573" s="12"/>
      <c r="E573" s="25"/>
      <c r="F573" s="25"/>
    </row>
    <row r="574" customHeight="1" spans="4:6">
      <c r="D574" s="12"/>
      <c r="E574" s="25"/>
      <c r="F574" s="25"/>
    </row>
    <row r="575" customHeight="1" spans="4:6">
      <c r="D575" s="12"/>
      <c r="E575" s="25"/>
      <c r="F575" s="25"/>
    </row>
    <row r="576" customHeight="1" spans="4:6">
      <c r="D576" s="12"/>
      <c r="E576" s="25"/>
      <c r="F576" s="25"/>
    </row>
    <row r="577" customHeight="1" spans="4:6">
      <c r="D577" s="12"/>
      <c r="E577" s="25"/>
      <c r="F577" s="25"/>
    </row>
    <row r="578" customHeight="1" spans="4:6">
      <c r="D578" s="12"/>
      <c r="E578" s="25"/>
      <c r="F578" s="25"/>
    </row>
    <row r="579" customHeight="1" spans="4:6">
      <c r="D579" s="12"/>
      <c r="E579" s="25"/>
      <c r="F579" s="25"/>
    </row>
    <row r="580" customHeight="1" spans="4:6">
      <c r="D580" s="12"/>
      <c r="E580" s="25"/>
      <c r="F580" s="25"/>
    </row>
    <row r="581" customHeight="1" spans="4:6">
      <c r="D581" s="12"/>
      <c r="E581" s="25"/>
      <c r="F581" s="25"/>
    </row>
    <row r="582" customHeight="1" spans="4:6">
      <c r="D582" s="12"/>
      <c r="E582" s="25"/>
      <c r="F582" s="25"/>
    </row>
    <row r="583" customHeight="1" spans="4:6">
      <c r="D583" s="12"/>
      <c r="E583" s="25"/>
      <c r="F583" s="25"/>
    </row>
    <row r="584" customHeight="1" spans="4:6">
      <c r="D584" s="12"/>
      <c r="E584" s="25"/>
      <c r="F584" s="25"/>
    </row>
    <row r="585" customHeight="1" spans="4:6">
      <c r="D585" s="12"/>
      <c r="E585" s="25"/>
      <c r="F585" s="25"/>
    </row>
    <row r="586" customHeight="1" spans="4:6">
      <c r="D586" s="12"/>
      <c r="E586" s="25"/>
      <c r="F586" s="25"/>
    </row>
    <row r="587" customHeight="1" spans="4:6">
      <c r="D587" s="12"/>
      <c r="E587" s="25"/>
      <c r="F587" s="25"/>
    </row>
    <row r="588" customHeight="1" spans="4:6">
      <c r="D588" s="12"/>
      <c r="E588" s="25"/>
      <c r="F588" s="25"/>
    </row>
    <row r="589" customHeight="1" spans="4:6">
      <c r="D589" s="12"/>
      <c r="E589" s="25"/>
      <c r="F589" s="25"/>
    </row>
    <row r="590" customHeight="1" spans="4:6">
      <c r="D590" s="12"/>
      <c r="E590" s="25"/>
      <c r="F590" s="25"/>
    </row>
    <row r="591" customHeight="1" spans="4:6">
      <c r="D591" s="12"/>
      <c r="E591" s="25"/>
      <c r="F591" s="25"/>
    </row>
    <row r="592" customHeight="1" spans="4:6">
      <c r="D592" s="12"/>
      <c r="E592" s="25"/>
      <c r="F592" s="25"/>
    </row>
    <row r="593" customHeight="1" spans="4:6">
      <c r="D593" s="12"/>
      <c r="E593" s="25"/>
      <c r="F593" s="25"/>
    </row>
    <row r="594" customHeight="1" spans="4:6">
      <c r="D594" s="12"/>
      <c r="E594" s="25"/>
      <c r="F594" s="25"/>
    </row>
    <row r="595" customHeight="1" spans="4:6">
      <c r="D595" s="12"/>
      <c r="E595" s="25"/>
      <c r="F595" s="25"/>
    </row>
    <row r="596" customHeight="1" spans="4:6">
      <c r="D596" s="12"/>
      <c r="E596" s="25"/>
      <c r="F596" s="25"/>
    </row>
    <row r="597" customHeight="1" spans="4:6">
      <c r="D597" s="12"/>
      <c r="E597" s="25"/>
      <c r="F597" s="25"/>
    </row>
    <row r="598" customHeight="1" spans="4:6">
      <c r="D598" s="12"/>
      <c r="E598" s="25"/>
      <c r="F598" s="25"/>
    </row>
    <row r="599" customHeight="1" spans="4:6">
      <c r="D599" s="12"/>
      <c r="E599" s="25"/>
      <c r="F599" s="25"/>
    </row>
    <row r="600" customHeight="1" spans="4:6">
      <c r="D600" s="12"/>
      <c r="E600" s="25"/>
      <c r="F600" s="25"/>
    </row>
    <row r="601" customHeight="1" spans="4:6">
      <c r="D601" s="12"/>
      <c r="E601" s="25"/>
      <c r="F601" s="25"/>
    </row>
    <row r="602" customHeight="1" spans="4:6">
      <c r="D602" s="12"/>
      <c r="E602" s="25"/>
      <c r="F602" s="25"/>
    </row>
    <row r="603" customHeight="1" spans="4:6">
      <c r="D603" s="12"/>
      <c r="E603" s="25"/>
      <c r="F603" s="25"/>
    </row>
    <row r="604" customHeight="1" spans="4:6">
      <c r="D604" s="12"/>
      <c r="E604" s="25"/>
      <c r="F604" s="25"/>
    </row>
    <row r="605" customHeight="1" spans="4:6">
      <c r="D605" s="12"/>
      <c r="E605" s="25"/>
      <c r="F605" s="25"/>
    </row>
    <row r="606" customHeight="1" spans="4:6">
      <c r="D606" s="12"/>
      <c r="E606" s="25"/>
      <c r="F606" s="25"/>
    </row>
    <row r="607" customHeight="1" spans="4:6">
      <c r="D607" s="12"/>
      <c r="E607" s="25"/>
      <c r="F607" s="25"/>
    </row>
    <row r="608" customHeight="1" spans="4:6">
      <c r="D608" s="12"/>
      <c r="E608" s="25"/>
      <c r="F608" s="25"/>
    </row>
    <row r="609" customHeight="1" spans="4:6">
      <c r="D609" s="12"/>
      <c r="E609" s="25"/>
      <c r="F609" s="25"/>
    </row>
    <row r="610" customHeight="1" spans="4:6">
      <c r="D610" s="12"/>
      <c r="E610" s="25"/>
      <c r="F610" s="25"/>
    </row>
    <row r="611" customHeight="1" spans="4:6">
      <c r="D611" s="12"/>
      <c r="E611" s="25"/>
      <c r="F611" s="25"/>
    </row>
    <row r="612" customHeight="1" spans="4:6">
      <c r="D612" s="12"/>
      <c r="E612" s="25"/>
      <c r="F612" s="25"/>
    </row>
    <row r="613" customHeight="1" spans="4:6">
      <c r="D613" s="12"/>
      <c r="E613" s="25"/>
      <c r="F613" s="25"/>
    </row>
    <row r="614" customHeight="1" spans="4:6">
      <c r="D614" s="12"/>
      <c r="E614" s="25"/>
      <c r="F614" s="25"/>
    </row>
    <row r="615" customHeight="1" spans="4:6">
      <c r="D615" s="12"/>
      <c r="E615" s="25"/>
      <c r="F615" s="25"/>
    </row>
    <row r="616" customHeight="1" spans="4:6">
      <c r="D616" s="12"/>
      <c r="E616" s="25"/>
      <c r="F616" s="25"/>
    </row>
    <row r="617" customHeight="1" spans="4:6">
      <c r="D617" s="12"/>
      <c r="E617" s="25"/>
      <c r="F617" s="25"/>
    </row>
    <row r="618" customHeight="1" spans="4:6">
      <c r="D618" s="12"/>
      <c r="E618" s="25"/>
      <c r="F618" s="25"/>
    </row>
    <row r="619" customHeight="1" spans="4:6">
      <c r="D619" s="12"/>
      <c r="E619" s="25"/>
      <c r="F619" s="25"/>
    </row>
    <row r="620" customHeight="1" spans="4:6">
      <c r="D620" s="12"/>
      <c r="E620" s="25"/>
      <c r="F620" s="25"/>
    </row>
    <row r="621" customHeight="1" spans="4:6">
      <c r="D621" s="12"/>
      <c r="E621" s="25"/>
      <c r="F621" s="25"/>
    </row>
    <row r="622" customHeight="1" spans="4:6">
      <c r="D622" s="12"/>
      <c r="E622" s="25"/>
      <c r="F622" s="25"/>
    </row>
    <row r="623" customHeight="1" spans="4:6">
      <c r="D623" s="12"/>
      <c r="E623" s="25"/>
      <c r="F623" s="25"/>
    </row>
    <row r="624" customHeight="1" spans="4:6">
      <c r="D624" s="12"/>
      <c r="E624" s="25"/>
      <c r="F624" s="25"/>
    </row>
    <row r="625" customHeight="1" spans="4:6">
      <c r="D625" s="12"/>
      <c r="E625" s="25"/>
      <c r="F625" s="25"/>
    </row>
    <row r="626" customHeight="1" spans="4:6">
      <c r="D626" s="12"/>
      <c r="E626" s="25"/>
      <c r="F626" s="25"/>
    </row>
    <row r="627" customHeight="1" spans="4:6">
      <c r="D627" s="12"/>
      <c r="E627" s="25"/>
      <c r="F627" s="25"/>
    </row>
    <row r="628" customHeight="1" spans="4:6">
      <c r="D628" s="12"/>
      <c r="E628" s="25"/>
      <c r="F628" s="25"/>
    </row>
    <row r="629" customHeight="1" spans="4:6">
      <c r="D629" s="12"/>
      <c r="E629" s="25"/>
      <c r="F629" s="25"/>
    </row>
    <row r="630" customHeight="1" spans="4:6">
      <c r="D630" s="12"/>
      <c r="E630" s="25"/>
      <c r="F630" s="25"/>
    </row>
    <row r="631" customHeight="1" spans="4:6">
      <c r="D631" s="12"/>
      <c r="E631" s="25"/>
      <c r="F631" s="25"/>
    </row>
    <row r="632" customHeight="1" spans="4:6">
      <c r="D632" s="12"/>
      <c r="E632" s="25"/>
      <c r="F632" s="25"/>
    </row>
    <row r="633" customHeight="1" spans="4:6">
      <c r="D633" s="12"/>
      <c r="E633" s="25"/>
      <c r="F633" s="25"/>
    </row>
    <row r="634" customHeight="1" spans="4:6">
      <c r="D634" s="12"/>
      <c r="E634" s="25"/>
      <c r="F634" s="25"/>
    </row>
    <row r="635" customHeight="1" spans="4:6">
      <c r="D635" s="12"/>
      <c r="E635" s="25"/>
      <c r="F635" s="25"/>
    </row>
    <row r="636" customHeight="1" spans="4:6">
      <c r="D636" s="12"/>
      <c r="E636" s="25"/>
      <c r="F636" s="25"/>
    </row>
    <row r="637" customHeight="1" spans="4:6">
      <c r="D637" s="12"/>
      <c r="E637" s="25"/>
      <c r="F637" s="25"/>
    </row>
    <row r="638" customHeight="1" spans="4:6">
      <c r="D638" s="12"/>
      <c r="E638" s="25"/>
      <c r="F638" s="25"/>
    </row>
    <row r="639" customHeight="1" spans="4:6">
      <c r="D639" s="12"/>
      <c r="E639" s="25"/>
      <c r="F639" s="25"/>
    </row>
    <row r="640" customHeight="1" spans="4:6">
      <c r="D640" s="12"/>
      <c r="E640" s="25"/>
      <c r="F640" s="25"/>
    </row>
    <row r="641" customHeight="1" spans="4:6">
      <c r="D641" s="12"/>
      <c r="E641" s="25"/>
      <c r="F641" s="25"/>
    </row>
    <row r="642" customHeight="1" spans="4:6">
      <c r="D642" s="12"/>
      <c r="E642" s="25"/>
      <c r="F642" s="25"/>
    </row>
    <row r="643" customHeight="1" spans="4:6">
      <c r="D643" s="12"/>
      <c r="E643" s="25"/>
      <c r="F643" s="25"/>
    </row>
    <row r="644" customHeight="1" spans="4:6">
      <c r="D644" s="12"/>
      <c r="E644" s="25"/>
      <c r="F644" s="25"/>
    </row>
    <row r="645" customHeight="1" spans="4:6">
      <c r="D645" s="12"/>
      <c r="E645" s="25"/>
      <c r="F645" s="25"/>
    </row>
    <row r="646" customHeight="1" spans="4:6">
      <c r="D646" s="12"/>
      <c r="E646" s="25"/>
      <c r="F646" s="25"/>
    </row>
    <row r="647" customHeight="1" spans="4:6">
      <c r="D647" s="12"/>
      <c r="E647" s="25"/>
      <c r="F647" s="25"/>
    </row>
    <row r="648" customHeight="1" spans="4:6">
      <c r="D648" s="12"/>
      <c r="E648" s="25"/>
      <c r="F648" s="25"/>
    </row>
    <row r="649" customHeight="1" spans="4:6">
      <c r="D649" s="12"/>
      <c r="E649" s="25"/>
      <c r="F649" s="25"/>
    </row>
    <row r="650" customHeight="1" spans="4:6">
      <c r="D650" s="12"/>
      <c r="E650" s="25"/>
      <c r="F650" s="25"/>
    </row>
    <row r="651" customHeight="1" spans="4:6">
      <c r="D651" s="12"/>
      <c r="E651" s="25"/>
      <c r="F651" s="25"/>
    </row>
    <row r="652" customHeight="1" spans="4:6">
      <c r="D652" s="12"/>
      <c r="E652" s="25"/>
      <c r="F652" s="25"/>
    </row>
    <row r="653" customHeight="1" spans="4:6">
      <c r="D653" s="12"/>
      <c r="E653" s="25"/>
      <c r="F653" s="25"/>
    </row>
    <row r="654" customHeight="1" spans="4:6">
      <c r="D654" s="12"/>
      <c r="E654" s="25"/>
      <c r="F654" s="25"/>
    </row>
    <row r="655" customHeight="1" spans="4:6">
      <c r="D655" s="12"/>
      <c r="E655" s="25"/>
      <c r="F655" s="25"/>
    </row>
    <row r="656" customHeight="1" spans="4:6">
      <c r="D656" s="12"/>
      <c r="E656" s="25"/>
      <c r="F656" s="25"/>
    </row>
    <row r="657" customHeight="1" spans="4:6">
      <c r="D657" s="12"/>
      <c r="E657" s="25"/>
      <c r="F657" s="25"/>
    </row>
    <row r="658" customHeight="1" spans="4:6">
      <c r="D658" s="12"/>
      <c r="E658" s="25"/>
      <c r="F658" s="25"/>
    </row>
    <row r="659" customHeight="1" spans="4:6">
      <c r="D659" s="12"/>
      <c r="E659" s="25"/>
      <c r="F659" s="25"/>
    </row>
    <row r="660" customHeight="1" spans="4:6">
      <c r="D660" s="12"/>
      <c r="E660" s="25"/>
      <c r="F660" s="25"/>
    </row>
    <row r="661" customHeight="1" spans="4:6">
      <c r="D661" s="12"/>
      <c r="E661" s="25"/>
      <c r="F661" s="25"/>
    </row>
    <row r="662" customHeight="1" spans="4:6">
      <c r="D662" s="12"/>
      <c r="E662" s="25"/>
      <c r="F662" s="25"/>
    </row>
    <row r="663" customHeight="1" spans="4:6">
      <c r="D663" s="12"/>
      <c r="E663" s="25"/>
      <c r="F663" s="25"/>
    </row>
    <row r="664" customHeight="1" spans="4:6">
      <c r="D664" s="12"/>
      <c r="E664" s="25"/>
      <c r="F664" s="25"/>
    </row>
    <row r="665" customHeight="1" spans="4:6">
      <c r="D665" s="12"/>
      <c r="E665" s="25"/>
      <c r="F665" s="25"/>
    </row>
    <row r="666" customHeight="1" spans="4:6">
      <c r="D666" s="12"/>
      <c r="E666" s="25"/>
      <c r="F666" s="25"/>
    </row>
    <row r="667" customHeight="1" spans="4:6">
      <c r="D667" s="12"/>
      <c r="E667" s="25"/>
      <c r="F667" s="25"/>
    </row>
    <row r="668" customHeight="1" spans="4:6">
      <c r="D668" s="12"/>
      <c r="E668" s="25"/>
      <c r="F668" s="25"/>
    </row>
    <row r="669" customHeight="1" spans="4:6">
      <c r="D669" s="12"/>
      <c r="E669" s="25"/>
      <c r="F669" s="25"/>
    </row>
    <row r="670" customHeight="1" spans="4:6">
      <c r="D670" s="12"/>
      <c r="E670" s="25"/>
      <c r="F670" s="25"/>
    </row>
    <row r="671" customHeight="1" spans="4:6">
      <c r="D671" s="12"/>
      <c r="E671" s="25"/>
      <c r="F671" s="25"/>
    </row>
    <row r="672" customHeight="1" spans="4:6">
      <c r="D672" s="12"/>
      <c r="E672" s="25"/>
      <c r="F672" s="25"/>
    </row>
    <row r="673" customHeight="1" spans="4:6">
      <c r="D673" s="12"/>
      <c r="E673" s="25"/>
      <c r="F673" s="25"/>
    </row>
    <row r="674" customHeight="1" spans="4:6">
      <c r="D674" s="12"/>
      <c r="E674" s="25"/>
      <c r="F674" s="25"/>
    </row>
    <row r="675" customHeight="1" spans="4:6">
      <c r="D675" s="12"/>
      <c r="E675" s="25"/>
      <c r="F675" s="25"/>
    </row>
    <row r="676" customHeight="1" spans="4:6">
      <c r="D676" s="12"/>
      <c r="E676" s="25"/>
      <c r="F676" s="25"/>
    </row>
    <row r="677" customHeight="1" spans="4:6">
      <c r="D677" s="12"/>
      <c r="E677" s="25"/>
      <c r="F677" s="25"/>
    </row>
    <row r="678" customHeight="1" spans="4:6">
      <c r="D678" s="12"/>
      <c r="E678" s="25"/>
      <c r="F678" s="25"/>
    </row>
    <row r="679" customHeight="1" spans="4:6">
      <c r="D679" s="12"/>
      <c r="E679" s="25"/>
      <c r="F679" s="25"/>
    </row>
    <row r="680" customHeight="1" spans="4:6">
      <c r="D680" s="12"/>
      <c r="E680" s="25"/>
      <c r="F680" s="25"/>
    </row>
    <row r="681" customHeight="1" spans="4:6">
      <c r="D681" s="12"/>
      <c r="E681" s="25"/>
      <c r="F681" s="25"/>
    </row>
    <row r="682" customHeight="1" spans="4:6">
      <c r="D682" s="12"/>
      <c r="E682" s="25"/>
      <c r="F682" s="25"/>
    </row>
    <row r="683" customHeight="1" spans="4:6">
      <c r="D683" s="12"/>
      <c r="E683" s="25"/>
      <c r="F683" s="25"/>
    </row>
    <row r="684" customHeight="1" spans="4:6">
      <c r="D684" s="12"/>
      <c r="E684" s="25"/>
      <c r="F684" s="25"/>
    </row>
    <row r="685" customHeight="1" spans="4:6">
      <c r="D685" s="12"/>
      <c r="E685" s="25"/>
      <c r="F685" s="25"/>
    </row>
    <row r="686" customHeight="1" spans="4:6">
      <c r="D686" s="12"/>
      <c r="E686" s="25"/>
      <c r="F686" s="25"/>
    </row>
    <row r="687" customHeight="1" spans="4:6">
      <c r="D687" s="12"/>
      <c r="E687" s="25"/>
      <c r="F687" s="25"/>
    </row>
    <row r="688" customHeight="1" spans="4:6">
      <c r="D688" s="12"/>
      <c r="E688" s="25"/>
      <c r="F688" s="25"/>
    </row>
    <row r="689" customHeight="1" spans="4:6">
      <c r="D689" s="12"/>
      <c r="E689" s="25"/>
      <c r="F689" s="25"/>
    </row>
    <row r="690" customHeight="1" spans="4:6">
      <c r="D690" s="12"/>
      <c r="E690" s="25"/>
      <c r="F690" s="25"/>
    </row>
    <row r="691" customHeight="1" spans="4:6">
      <c r="D691" s="12"/>
      <c r="E691" s="25"/>
      <c r="F691" s="25"/>
    </row>
    <row r="692" customHeight="1" spans="4:6">
      <c r="D692" s="12"/>
      <c r="E692" s="25"/>
      <c r="F692" s="25"/>
    </row>
    <row r="693" customHeight="1" spans="4:6">
      <c r="D693" s="12"/>
      <c r="E693" s="25"/>
      <c r="F693" s="25"/>
    </row>
    <row r="694" customHeight="1" spans="4:6">
      <c r="D694" s="12"/>
      <c r="E694" s="25"/>
      <c r="F694" s="25"/>
    </row>
    <row r="695" customHeight="1" spans="4:6">
      <c r="D695" s="12"/>
      <c r="E695" s="25"/>
      <c r="F695" s="25"/>
    </row>
    <row r="696" customHeight="1" spans="4:6">
      <c r="D696" s="12"/>
      <c r="E696" s="25"/>
      <c r="F696" s="25"/>
    </row>
    <row r="697" customHeight="1" spans="4:6">
      <c r="D697" s="12"/>
      <c r="E697" s="25"/>
      <c r="F697" s="25"/>
    </row>
    <row r="698" customHeight="1" spans="4:6">
      <c r="D698" s="12"/>
      <c r="E698" s="25"/>
      <c r="F698" s="25"/>
    </row>
    <row r="699" customHeight="1" spans="4:6">
      <c r="D699" s="12"/>
      <c r="E699" s="25"/>
      <c r="F699" s="25"/>
    </row>
    <row r="700" customHeight="1" spans="4:6">
      <c r="D700" s="12"/>
      <c r="E700" s="25"/>
      <c r="F700" s="25"/>
    </row>
    <row r="701" customHeight="1" spans="4:6">
      <c r="D701" s="12"/>
      <c r="E701" s="25"/>
      <c r="F701" s="25"/>
    </row>
    <row r="702" customHeight="1" spans="4:6">
      <c r="D702" s="12"/>
      <c r="E702" s="25"/>
      <c r="F702" s="25"/>
    </row>
    <row r="703" customHeight="1" spans="4:6">
      <c r="D703" s="12"/>
      <c r="E703" s="25"/>
      <c r="F703" s="25"/>
    </row>
    <row r="704" customHeight="1" spans="4:6">
      <c r="D704" s="12"/>
      <c r="E704" s="25"/>
      <c r="F704" s="25"/>
    </row>
    <row r="705" customHeight="1" spans="4:6">
      <c r="D705" s="12"/>
      <c r="E705" s="25"/>
      <c r="F705" s="25"/>
    </row>
    <row r="706" customHeight="1" spans="4:6">
      <c r="D706" s="12"/>
      <c r="E706" s="25"/>
      <c r="F706" s="25"/>
    </row>
    <row r="707" customHeight="1" spans="4:6">
      <c r="D707" s="12"/>
      <c r="E707" s="25"/>
      <c r="F707" s="25"/>
    </row>
    <row r="708" customHeight="1" spans="4:6">
      <c r="D708" s="12"/>
      <c r="E708" s="25"/>
      <c r="F708" s="25"/>
    </row>
    <row r="709" customHeight="1" spans="4:6">
      <c r="D709" s="12"/>
      <c r="E709" s="25"/>
      <c r="F709" s="25"/>
    </row>
    <row r="710" customHeight="1" spans="4:6">
      <c r="D710" s="12"/>
      <c r="E710" s="25"/>
      <c r="F710" s="25"/>
    </row>
    <row r="711" customHeight="1" spans="4:6">
      <c r="D711" s="12"/>
      <c r="E711" s="25"/>
      <c r="F711" s="25"/>
    </row>
    <row r="712" customHeight="1" spans="4:6">
      <c r="D712" s="12"/>
      <c r="E712" s="25"/>
      <c r="F712" s="25"/>
    </row>
    <row r="713" customHeight="1" spans="4:6">
      <c r="D713" s="12"/>
      <c r="E713" s="25"/>
      <c r="F713" s="25"/>
    </row>
    <row r="714" customHeight="1" spans="4:6">
      <c r="D714" s="12"/>
      <c r="E714" s="25"/>
      <c r="F714" s="25"/>
    </row>
    <row r="715" customHeight="1" spans="4:6">
      <c r="D715" s="12"/>
      <c r="E715" s="25"/>
      <c r="F715" s="25"/>
    </row>
    <row r="716" customHeight="1" spans="4:6">
      <c r="D716" s="12"/>
      <c r="E716" s="25"/>
      <c r="F716" s="25"/>
    </row>
    <row r="717" customHeight="1" spans="4:6">
      <c r="D717" s="12"/>
      <c r="E717" s="25"/>
      <c r="F717" s="25"/>
    </row>
    <row r="718" customHeight="1" spans="4:6">
      <c r="D718" s="12"/>
      <c r="E718" s="25"/>
      <c r="F718" s="25"/>
    </row>
    <row r="719" customHeight="1" spans="4:6">
      <c r="D719" s="12"/>
      <c r="E719" s="25"/>
      <c r="F719" s="25"/>
    </row>
    <row r="720" customHeight="1" spans="4:6">
      <c r="D720" s="12"/>
      <c r="E720" s="25"/>
      <c r="F720" s="25"/>
    </row>
    <row r="721" customHeight="1" spans="4:6">
      <c r="D721" s="12"/>
      <c r="E721" s="25"/>
      <c r="F721" s="25"/>
    </row>
    <row r="722" customHeight="1" spans="4:6">
      <c r="D722" s="12"/>
      <c r="E722" s="25"/>
      <c r="F722" s="25"/>
    </row>
    <row r="723" customHeight="1" spans="4:6">
      <c r="D723" s="12"/>
      <c r="E723" s="25"/>
      <c r="F723" s="25"/>
    </row>
    <row r="724" customHeight="1" spans="4:6">
      <c r="D724" s="12"/>
      <c r="E724" s="25"/>
      <c r="F724" s="25"/>
    </row>
    <row r="725" customHeight="1" spans="4:6">
      <c r="D725" s="12"/>
      <c r="E725" s="25"/>
      <c r="F725" s="25"/>
    </row>
    <row r="726" customHeight="1" spans="4:6">
      <c r="D726" s="12"/>
      <c r="E726" s="25"/>
      <c r="F726" s="25"/>
    </row>
    <row r="727" customHeight="1" spans="4:6">
      <c r="D727" s="12"/>
      <c r="E727" s="25"/>
      <c r="F727" s="25"/>
    </row>
    <row r="728" customHeight="1" spans="4:6">
      <c r="D728" s="12"/>
      <c r="E728" s="25"/>
      <c r="F728" s="25"/>
    </row>
    <row r="729" customHeight="1" spans="4:6">
      <c r="D729" s="12"/>
      <c r="E729" s="25"/>
      <c r="F729" s="25"/>
    </row>
    <row r="730" customHeight="1" spans="4:6">
      <c r="D730" s="12"/>
      <c r="E730" s="25"/>
      <c r="F730" s="25"/>
    </row>
    <row r="731" customHeight="1" spans="4:6">
      <c r="D731" s="12"/>
      <c r="E731" s="25"/>
      <c r="F731" s="25"/>
    </row>
    <row r="732" customHeight="1" spans="4:6">
      <c r="D732" s="12"/>
      <c r="E732" s="25"/>
      <c r="F732" s="25"/>
    </row>
    <row r="733" customHeight="1" spans="4:6">
      <c r="D733" s="12"/>
      <c r="E733" s="25"/>
      <c r="F733" s="25"/>
    </row>
    <row r="734" customHeight="1" spans="4:6">
      <c r="D734" s="12"/>
      <c r="E734" s="25"/>
      <c r="F734" s="25"/>
    </row>
    <row r="735" customHeight="1" spans="4:6">
      <c r="D735" s="12"/>
      <c r="E735" s="25"/>
      <c r="F735" s="25"/>
    </row>
    <row r="736" customHeight="1" spans="4:6">
      <c r="D736" s="12"/>
      <c r="E736" s="25"/>
      <c r="F736" s="25"/>
    </row>
    <row r="737" customHeight="1" spans="4:6">
      <c r="D737" s="12"/>
      <c r="E737" s="25"/>
      <c r="F737" s="25"/>
    </row>
    <row r="738" customHeight="1" spans="4:6">
      <c r="D738" s="12"/>
      <c r="E738" s="25"/>
      <c r="F738" s="25"/>
    </row>
    <row r="739" customHeight="1" spans="4:6">
      <c r="D739" s="12"/>
      <c r="E739" s="25"/>
      <c r="F739" s="25"/>
    </row>
    <row r="740" customHeight="1" spans="4:6">
      <c r="D740" s="12"/>
      <c r="E740" s="25"/>
      <c r="F740" s="25"/>
    </row>
    <row r="741" customHeight="1" spans="4:6">
      <c r="D741" s="12"/>
      <c r="E741" s="25"/>
      <c r="F741" s="25"/>
    </row>
    <row r="742" customHeight="1" spans="4:6">
      <c r="D742" s="12"/>
      <c r="E742" s="25"/>
      <c r="F742" s="25"/>
    </row>
    <row r="743" customHeight="1" spans="4:6">
      <c r="D743" s="12"/>
      <c r="E743" s="25"/>
      <c r="F743" s="25"/>
    </row>
    <row r="744" customHeight="1" spans="4:6">
      <c r="D744" s="12"/>
      <c r="E744" s="25"/>
      <c r="F744" s="25"/>
    </row>
    <row r="745" customHeight="1" spans="4:6">
      <c r="D745" s="12"/>
      <c r="E745" s="25"/>
      <c r="F745" s="25"/>
    </row>
    <row r="746" customHeight="1" spans="4:6">
      <c r="D746" s="12"/>
      <c r="E746" s="25"/>
      <c r="F746" s="25"/>
    </row>
    <row r="747" customHeight="1" spans="4:6">
      <c r="D747" s="12"/>
      <c r="E747" s="25"/>
      <c r="F747" s="25"/>
    </row>
    <row r="748" customHeight="1" spans="4:6">
      <c r="D748" s="12"/>
      <c r="E748" s="25"/>
      <c r="F748" s="25"/>
    </row>
    <row r="749" customHeight="1" spans="4:6">
      <c r="D749" s="12"/>
      <c r="E749" s="25"/>
      <c r="F749" s="25"/>
    </row>
    <row r="750" customHeight="1" spans="4:6">
      <c r="D750" s="12"/>
      <c r="E750" s="25"/>
      <c r="F750" s="25"/>
    </row>
    <row r="751" customHeight="1" spans="4:6">
      <c r="D751" s="12"/>
      <c r="E751" s="25"/>
      <c r="F751" s="25"/>
    </row>
    <row r="752" customHeight="1" spans="4:6">
      <c r="D752" s="12"/>
      <c r="E752" s="25"/>
      <c r="F752" s="25"/>
    </row>
    <row r="753" customHeight="1" spans="4:6">
      <c r="D753" s="12"/>
      <c r="E753" s="25"/>
      <c r="F753" s="25"/>
    </row>
    <row r="754" customHeight="1" spans="4:6">
      <c r="D754" s="12"/>
      <c r="E754" s="25"/>
      <c r="F754" s="25"/>
    </row>
    <row r="755" customHeight="1" spans="4:6">
      <c r="D755" s="12"/>
      <c r="E755" s="25"/>
      <c r="F755" s="25"/>
    </row>
    <row r="756" customHeight="1" spans="4:6">
      <c r="D756" s="12"/>
      <c r="E756" s="25"/>
      <c r="F756" s="25"/>
    </row>
    <row r="757" customHeight="1" spans="4:6">
      <c r="D757" s="12"/>
      <c r="E757" s="25"/>
      <c r="F757" s="25"/>
    </row>
    <row r="758" customHeight="1" spans="4:6">
      <c r="D758" s="12"/>
      <c r="E758" s="25"/>
      <c r="F758" s="25"/>
    </row>
    <row r="759" customHeight="1" spans="4:6">
      <c r="D759" s="12"/>
      <c r="E759" s="25"/>
      <c r="F759" s="25"/>
    </row>
    <row r="760" customHeight="1" spans="4:6">
      <c r="D760" s="12"/>
      <c r="E760" s="25"/>
      <c r="F760" s="25"/>
    </row>
    <row r="761" customHeight="1" spans="4:6">
      <c r="D761" s="12"/>
      <c r="E761" s="25"/>
      <c r="F761" s="25"/>
    </row>
    <row r="762" customHeight="1" spans="4:6">
      <c r="D762" s="12"/>
      <c r="E762" s="25"/>
      <c r="F762" s="25"/>
    </row>
    <row r="763" customHeight="1" spans="4:6">
      <c r="D763" s="12"/>
      <c r="E763" s="25"/>
      <c r="F763" s="25"/>
    </row>
    <row r="764" customHeight="1" spans="4:6">
      <c r="D764" s="12"/>
      <c r="E764" s="25"/>
      <c r="F764" s="25"/>
    </row>
    <row r="765" customHeight="1" spans="4:6">
      <c r="D765" s="12"/>
      <c r="E765" s="25"/>
      <c r="F765" s="25"/>
    </row>
    <row r="766" customHeight="1" spans="4:6">
      <c r="D766" s="12"/>
      <c r="E766" s="25"/>
      <c r="F766" s="25"/>
    </row>
    <row r="767" customHeight="1" spans="4:6">
      <c r="D767" s="12"/>
      <c r="E767" s="25"/>
      <c r="F767" s="25"/>
    </row>
    <row r="768" customHeight="1" spans="4:6">
      <c r="D768" s="12"/>
      <c r="E768" s="25"/>
      <c r="F768" s="25"/>
    </row>
    <row r="769" customHeight="1" spans="4:6">
      <c r="D769" s="12"/>
      <c r="E769" s="25"/>
      <c r="F769" s="25"/>
    </row>
    <row r="770" customHeight="1" spans="4:6">
      <c r="D770" s="12"/>
      <c r="E770" s="25"/>
      <c r="F770" s="25"/>
    </row>
    <row r="771" customHeight="1" spans="4:6">
      <c r="D771" s="12"/>
      <c r="E771" s="25"/>
      <c r="F771" s="25"/>
    </row>
    <row r="772" customHeight="1" spans="4:6">
      <c r="D772" s="12"/>
      <c r="E772" s="25"/>
      <c r="F772" s="25"/>
    </row>
    <row r="773" customHeight="1" spans="4:6">
      <c r="D773" s="12"/>
      <c r="E773" s="25"/>
      <c r="F773" s="25"/>
    </row>
    <row r="774" customHeight="1" spans="4:6">
      <c r="D774" s="12"/>
      <c r="E774" s="25"/>
      <c r="F774" s="25"/>
    </row>
    <row r="775" customHeight="1" spans="4:6">
      <c r="D775" s="12"/>
      <c r="E775" s="25"/>
      <c r="F775" s="25"/>
    </row>
    <row r="776" customHeight="1" spans="4:6">
      <c r="D776" s="12"/>
      <c r="E776" s="25"/>
      <c r="F776" s="25"/>
    </row>
    <row r="777" customHeight="1" spans="4:6">
      <c r="D777" s="12"/>
      <c r="E777" s="25"/>
      <c r="F777" s="25"/>
    </row>
    <row r="778" customHeight="1" spans="4:6">
      <c r="D778" s="12"/>
      <c r="E778" s="25"/>
      <c r="F778" s="25"/>
    </row>
    <row r="779" customHeight="1" spans="4:6">
      <c r="D779" s="12"/>
      <c r="E779" s="25"/>
      <c r="F779" s="25"/>
    </row>
    <row r="780" customHeight="1" spans="4:6">
      <c r="D780" s="12"/>
      <c r="E780" s="25"/>
      <c r="F780" s="25"/>
    </row>
    <row r="781" customHeight="1" spans="4:6">
      <c r="D781" s="12"/>
      <c r="E781" s="25"/>
      <c r="F781" s="25"/>
    </row>
    <row r="782" customHeight="1" spans="4:6">
      <c r="D782" s="12"/>
      <c r="E782" s="25"/>
      <c r="F782" s="25"/>
    </row>
    <row r="783" customHeight="1" spans="4:6">
      <c r="D783" s="12"/>
      <c r="E783" s="25"/>
      <c r="F783" s="25"/>
    </row>
    <row r="784" customHeight="1" spans="4:6">
      <c r="D784" s="12"/>
      <c r="E784" s="25"/>
      <c r="F784" s="25"/>
    </row>
    <row r="785" customHeight="1" spans="4:6">
      <c r="D785" s="12"/>
      <c r="E785" s="25"/>
      <c r="F785" s="25"/>
    </row>
    <row r="786" customHeight="1" spans="4:6">
      <c r="D786" s="12"/>
      <c r="E786" s="25"/>
      <c r="F786" s="25"/>
    </row>
    <row r="787" customHeight="1" spans="4:6">
      <c r="D787" s="12"/>
      <c r="E787" s="25"/>
      <c r="F787" s="25"/>
    </row>
    <row r="788" customHeight="1" spans="4:6">
      <c r="D788" s="12"/>
      <c r="E788" s="25"/>
      <c r="F788" s="25"/>
    </row>
    <row r="789" customHeight="1" spans="4:6">
      <c r="D789" s="12"/>
      <c r="E789" s="25"/>
      <c r="F789" s="25"/>
    </row>
    <row r="790" customHeight="1" spans="4:6">
      <c r="D790" s="12"/>
      <c r="E790" s="25"/>
      <c r="F790" s="25"/>
    </row>
    <row r="791" customHeight="1" spans="4:6">
      <c r="D791" s="12"/>
      <c r="E791" s="25"/>
      <c r="F791" s="25"/>
    </row>
    <row r="792" customHeight="1" spans="4:6">
      <c r="D792" s="12"/>
      <c r="E792" s="25"/>
      <c r="F792" s="25"/>
    </row>
    <row r="793" customHeight="1" spans="4:6">
      <c r="D793" s="12"/>
      <c r="E793" s="25"/>
      <c r="F793" s="25"/>
    </row>
    <row r="794" customHeight="1" spans="4:6">
      <c r="D794" s="12"/>
      <c r="E794" s="25"/>
      <c r="F794" s="25"/>
    </row>
    <row r="795" customHeight="1" spans="4:6">
      <c r="D795" s="12"/>
      <c r="E795" s="25"/>
      <c r="F795" s="25"/>
    </row>
    <row r="796" customHeight="1" spans="4:6">
      <c r="D796" s="12"/>
      <c r="E796" s="25"/>
      <c r="F796" s="25"/>
    </row>
    <row r="797" customHeight="1" spans="4:6">
      <c r="D797" s="12"/>
      <c r="E797" s="25"/>
      <c r="F797" s="25"/>
    </row>
    <row r="798" customHeight="1" spans="4:6">
      <c r="D798" s="12"/>
      <c r="E798" s="25"/>
      <c r="F798" s="25"/>
    </row>
    <row r="799" customHeight="1" spans="4:6">
      <c r="D799" s="12"/>
      <c r="E799" s="25"/>
      <c r="F799" s="25"/>
    </row>
    <row r="800" customHeight="1" spans="4:6">
      <c r="D800" s="12"/>
      <c r="E800" s="25"/>
      <c r="F800" s="25"/>
    </row>
    <row r="801" customHeight="1" spans="4:6">
      <c r="D801" s="12"/>
      <c r="E801" s="25"/>
      <c r="F801" s="25"/>
    </row>
    <row r="802" customHeight="1" spans="4:6">
      <c r="D802" s="12"/>
      <c r="E802" s="25"/>
      <c r="F802" s="25"/>
    </row>
    <row r="803" customHeight="1" spans="4:6">
      <c r="D803" s="12"/>
      <c r="E803" s="25"/>
      <c r="F803" s="25"/>
    </row>
    <row r="804" customHeight="1" spans="4:6">
      <c r="D804" s="12"/>
      <c r="E804" s="25"/>
      <c r="F804" s="25"/>
    </row>
    <row r="805" customHeight="1" spans="4:6">
      <c r="D805" s="12"/>
      <c r="E805" s="25"/>
      <c r="F805" s="25"/>
    </row>
    <row r="806" customHeight="1" spans="4:6">
      <c r="D806" s="12"/>
      <c r="E806" s="25"/>
      <c r="F806" s="25"/>
    </row>
    <row r="807" customHeight="1" spans="4:6">
      <c r="D807" s="12"/>
      <c r="E807" s="25"/>
      <c r="F807" s="25"/>
    </row>
    <row r="808" customHeight="1" spans="4:6">
      <c r="D808" s="12"/>
      <c r="E808" s="25"/>
      <c r="F808" s="25"/>
    </row>
    <row r="809" customHeight="1" spans="4:6">
      <c r="D809" s="12"/>
      <c r="E809" s="25"/>
      <c r="F809" s="25"/>
    </row>
    <row r="810" customHeight="1" spans="4:6">
      <c r="D810" s="12"/>
      <c r="E810" s="25"/>
      <c r="F810" s="25"/>
    </row>
    <row r="811" customHeight="1" spans="4:6">
      <c r="D811" s="12"/>
      <c r="E811" s="25"/>
      <c r="F811" s="25"/>
    </row>
    <row r="812" customHeight="1" spans="4:6">
      <c r="D812" s="12"/>
      <c r="E812" s="25"/>
      <c r="F812" s="25"/>
    </row>
    <row r="813" customHeight="1" spans="4:6">
      <c r="D813" s="12"/>
      <c r="E813" s="25"/>
      <c r="F813" s="25"/>
    </row>
    <row r="814" customHeight="1" spans="4:6">
      <c r="D814" s="12"/>
      <c r="E814" s="25"/>
      <c r="F814" s="25"/>
    </row>
    <row r="815" customHeight="1" spans="4:6">
      <c r="D815" s="12"/>
      <c r="E815" s="25"/>
      <c r="F815" s="25"/>
    </row>
    <row r="816" customHeight="1" spans="4:6">
      <c r="D816" s="12"/>
      <c r="E816" s="25"/>
      <c r="F816" s="25"/>
    </row>
    <row r="817" customHeight="1" spans="4:6">
      <c r="D817" s="12"/>
      <c r="E817" s="25"/>
      <c r="F817" s="25"/>
    </row>
    <row r="818" customHeight="1" spans="4:6">
      <c r="D818" s="12"/>
      <c r="E818" s="25"/>
      <c r="F818" s="25"/>
    </row>
    <row r="819" customHeight="1" spans="4:6">
      <c r="D819" s="12"/>
      <c r="E819" s="25"/>
      <c r="F819" s="25"/>
    </row>
    <row r="820" customHeight="1" spans="4:6">
      <c r="D820" s="12"/>
      <c r="E820" s="25"/>
      <c r="F820" s="25"/>
    </row>
    <row r="821" customHeight="1" spans="4:6">
      <c r="D821" s="12"/>
      <c r="E821" s="25"/>
      <c r="F821" s="25"/>
    </row>
    <row r="822" customHeight="1" spans="4:6">
      <c r="D822" s="12"/>
      <c r="E822" s="25"/>
      <c r="F822" s="25"/>
    </row>
    <row r="823" customHeight="1" spans="4:6">
      <c r="D823" s="12"/>
      <c r="E823" s="25"/>
      <c r="F823" s="25"/>
    </row>
    <row r="824" customHeight="1" spans="4:6">
      <c r="D824" s="12"/>
      <c r="E824" s="25"/>
      <c r="F824" s="25"/>
    </row>
    <row r="825" customHeight="1" spans="4:6">
      <c r="D825" s="12"/>
      <c r="E825" s="25"/>
      <c r="F825" s="25"/>
    </row>
    <row r="826" customHeight="1" spans="4:6">
      <c r="D826" s="12"/>
      <c r="E826" s="25"/>
      <c r="F826" s="25"/>
    </row>
    <row r="827" customHeight="1" spans="4:6">
      <c r="D827" s="12"/>
      <c r="E827" s="25"/>
      <c r="F827" s="25"/>
    </row>
    <row r="828" customHeight="1" spans="4:6">
      <c r="D828" s="12"/>
      <c r="E828" s="25"/>
      <c r="F828" s="25"/>
    </row>
    <row r="829" customHeight="1" spans="4:6">
      <c r="D829" s="12"/>
      <c r="E829" s="25"/>
      <c r="F829" s="25"/>
    </row>
    <row r="830" customHeight="1" spans="4:6">
      <c r="D830" s="12"/>
      <c r="E830" s="25"/>
      <c r="F830" s="25"/>
    </row>
    <row r="831" customHeight="1" spans="4:6">
      <c r="D831" s="12"/>
      <c r="E831" s="25"/>
      <c r="F831" s="25"/>
    </row>
    <row r="832" customHeight="1" spans="4:6">
      <c r="D832" s="12"/>
      <c r="E832" s="25"/>
      <c r="F832" s="25"/>
    </row>
    <row r="833" customHeight="1" spans="4:6">
      <c r="D833" s="12"/>
      <c r="E833" s="25"/>
      <c r="F833" s="25"/>
    </row>
    <row r="834" customHeight="1" spans="4:6">
      <c r="D834" s="12"/>
      <c r="E834" s="25"/>
      <c r="F834" s="25"/>
    </row>
    <row r="835" customHeight="1" spans="4:6">
      <c r="D835" s="12"/>
      <c r="E835" s="25"/>
      <c r="F835" s="25"/>
    </row>
    <row r="836" customHeight="1" spans="4:6">
      <c r="D836" s="12"/>
      <c r="E836" s="25"/>
      <c r="F836" s="25"/>
    </row>
    <row r="837" customHeight="1" spans="4:6">
      <c r="D837" s="12"/>
      <c r="E837" s="25"/>
      <c r="F837" s="25"/>
    </row>
    <row r="838" customHeight="1" spans="4:6">
      <c r="D838" s="12"/>
      <c r="E838" s="25"/>
      <c r="F838" s="25"/>
    </row>
    <row r="839" customHeight="1" spans="4:6">
      <c r="D839" s="12"/>
      <c r="E839" s="25"/>
      <c r="F839" s="25"/>
    </row>
    <row r="840" customHeight="1" spans="4:6">
      <c r="D840" s="12"/>
      <c r="E840" s="25"/>
      <c r="F840" s="25"/>
    </row>
    <row r="841" customHeight="1" spans="4:6">
      <c r="D841" s="12"/>
      <c r="E841" s="25"/>
      <c r="F841" s="25"/>
    </row>
    <row r="842" customHeight="1" spans="4:6">
      <c r="D842" s="12"/>
      <c r="E842" s="25"/>
      <c r="F842" s="25"/>
    </row>
    <row r="843" customHeight="1" spans="4:6">
      <c r="D843" s="12"/>
      <c r="E843" s="25"/>
      <c r="F843" s="25"/>
    </row>
    <row r="844" customHeight="1" spans="4:6">
      <c r="D844" s="12"/>
      <c r="E844" s="25"/>
      <c r="F844" s="25"/>
    </row>
    <row r="845" customHeight="1" spans="4:6">
      <c r="D845" s="12"/>
      <c r="E845" s="25"/>
      <c r="F845" s="25"/>
    </row>
    <row r="846" customHeight="1" spans="4:6">
      <c r="D846" s="12"/>
      <c r="E846" s="25"/>
      <c r="F846" s="25"/>
    </row>
    <row r="847" customHeight="1" spans="4:6">
      <c r="D847" s="12"/>
      <c r="E847" s="25"/>
      <c r="F847" s="25"/>
    </row>
    <row r="848" customHeight="1" spans="4:6">
      <c r="D848" s="12"/>
      <c r="E848" s="25"/>
      <c r="F848" s="25"/>
    </row>
    <row r="849" customHeight="1" spans="4:6">
      <c r="D849" s="12"/>
      <c r="E849" s="25"/>
      <c r="F849" s="25"/>
    </row>
    <row r="850" customHeight="1" spans="4:6">
      <c r="D850" s="12"/>
      <c r="E850" s="25"/>
      <c r="F850" s="25"/>
    </row>
    <row r="851" customHeight="1" spans="4:6">
      <c r="D851" s="12"/>
      <c r="E851" s="25"/>
      <c r="F851" s="25"/>
    </row>
    <row r="852" customHeight="1" spans="4:6">
      <c r="D852" s="12"/>
      <c r="E852" s="25"/>
      <c r="F852" s="25"/>
    </row>
    <row r="853" customHeight="1" spans="4:6">
      <c r="D853" s="12"/>
      <c r="E853" s="25"/>
      <c r="F853" s="25"/>
    </row>
    <row r="854" customHeight="1" spans="4:6">
      <c r="D854" s="12"/>
      <c r="E854" s="25"/>
      <c r="F854" s="25"/>
    </row>
    <row r="855" customHeight="1" spans="4:6">
      <c r="D855" s="12"/>
      <c r="E855" s="25"/>
      <c r="F855" s="25"/>
    </row>
    <row r="856" customHeight="1" spans="4:6">
      <c r="D856" s="12"/>
      <c r="E856" s="25"/>
      <c r="F856" s="25"/>
    </row>
    <row r="857" customHeight="1" spans="4:6">
      <c r="D857" s="12"/>
      <c r="E857" s="25"/>
      <c r="F857" s="25"/>
    </row>
    <row r="858" customHeight="1" spans="4:6">
      <c r="D858" s="12"/>
      <c r="E858" s="25"/>
      <c r="F858" s="25"/>
    </row>
    <row r="859" customHeight="1" spans="4:6">
      <c r="D859" s="12"/>
      <c r="E859" s="25"/>
      <c r="F859" s="25"/>
    </row>
    <row r="860" customHeight="1" spans="4:6">
      <c r="D860" s="12"/>
      <c r="E860" s="25"/>
      <c r="F860" s="25"/>
    </row>
    <row r="861" customHeight="1" spans="4:6">
      <c r="D861" s="12"/>
      <c r="E861" s="25"/>
      <c r="F861" s="25"/>
    </row>
    <row r="862" customHeight="1" spans="4:6">
      <c r="D862" s="12"/>
      <c r="E862" s="25"/>
      <c r="F862" s="25"/>
    </row>
    <row r="863" customHeight="1" spans="4:6">
      <c r="D863" s="12"/>
      <c r="E863" s="25"/>
      <c r="F863" s="25"/>
    </row>
    <row r="864" customHeight="1" spans="4:6">
      <c r="D864" s="12"/>
      <c r="E864" s="25"/>
      <c r="F864" s="25"/>
    </row>
    <row r="865" customHeight="1" spans="4:6">
      <c r="D865" s="12"/>
      <c r="E865" s="25"/>
      <c r="F865" s="25"/>
    </row>
    <row r="866" customHeight="1" spans="4:6">
      <c r="D866" s="12"/>
      <c r="E866" s="25"/>
      <c r="F866" s="25"/>
    </row>
    <row r="867" customHeight="1" spans="4:6">
      <c r="D867" s="12"/>
      <c r="E867" s="25"/>
      <c r="F867" s="25"/>
    </row>
    <row r="868" customHeight="1" spans="4:6">
      <c r="D868" s="12"/>
      <c r="E868" s="25"/>
      <c r="F868" s="25"/>
    </row>
    <row r="869" customHeight="1" spans="4:6">
      <c r="D869" s="12"/>
      <c r="E869" s="25"/>
      <c r="F869" s="25"/>
    </row>
    <row r="870" customHeight="1" spans="4:6">
      <c r="D870" s="12"/>
      <c r="E870" s="25"/>
      <c r="F870" s="25"/>
    </row>
    <row r="871" customHeight="1" spans="4:6">
      <c r="D871" s="12"/>
      <c r="E871" s="25"/>
      <c r="F871" s="25"/>
    </row>
    <row r="872" customHeight="1" spans="4:6">
      <c r="D872" s="12"/>
      <c r="E872" s="25"/>
      <c r="F872" s="25"/>
    </row>
    <row r="873" customHeight="1" spans="4:6">
      <c r="D873" s="12"/>
      <c r="E873" s="25"/>
      <c r="F873" s="25"/>
    </row>
    <row r="874" customHeight="1" spans="4:6">
      <c r="D874" s="12"/>
      <c r="E874" s="25"/>
      <c r="F874" s="25"/>
    </row>
    <row r="875" customHeight="1" spans="4:6">
      <c r="D875" s="12"/>
      <c r="E875" s="25"/>
      <c r="F875" s="25"/>
    </row>
    <row r="876" customHeight="1" spans="4:6">
      <c r="D876" s="12"/>
      <c r="E876" s="25"/>
      <c r="F876" s="25"/>
    </row>
    <row r="877" customHeight="1" spans="4:6">
      <c r="D877" s="12"/>
      <c r="E877" s="25"/>
      <c r="F877" s="25"/>
    </row>
    <row r="878" customHeight="1" spans="4:6">
      <c r="D878" s="12"/>
      <c r="E878" s="25"/>
      <c r="F878" s="25"/>
    </row>
    <row r="879" customHeight="1" spans="4:6">
      <c r="D879" s="12"/>
      <c r="E879" s="25"/>
      <c r="F879" s="25"/>
    </row>
    <row r="880" customHeight="1" spans="4:6">
      <c r="D880" s="12"/>
      <c r="E880" s="25"/>
      <c r="F880" s="25"/>
    </row>
    <row r="881" customHeight="1" spans="4:6">
      <c r="D881" s="12"/>
      <c r="E881" s="25"/>
      <c r="F881" s="25"/>
    </row>
    <row r="882" customHeight="1" spans="4:6">
      <c r="D882" s="12"/>
      <c r="E882" s="25"/>
      <c r="F882" s="25"/>
    </row>
    <row r="883" customHeight="1" spans="4:6">
      <c r="D883" s="12"/>
      <c r="E883" s="25"/>
      <c r="F883" s="25"/>
    </row>
    <row r="884" customHeight="1" spans="4:6">
      <c r="D884" s="12"/>
      <c r="E884" s="25"/>
      <c r="F884" s="25"/>
    </row>
    <row r="885" customHeight="1" spans="4:6">
      <c r="D885" s="12"/>
      <c r="E885" s="25"/>
      <c r="F885" s="25"/>
    </row>
    <row r="886" customHeight="1" spans="4:6">
      <c r="D886" s="12"/>
      <c r="E886" s="25"/>
      <c r="F886" s="25"/>
    </row>
    <row r="887" customHeight="1" spans="4:6">
      <c r="D887" s="12"/>
      <c r="E887" s="25"/>
      <c r="F887" s="25"/>
    </row>
    <row r="888" customHeight="1" spans="4:6">
      <c r="D888" s="12"/>
      <c r="E888" s="25"/>
      <c r="F888" s="25"/>
    </row>
    <row r="889" customHeight="1" spans="4:6">
      <c r="D889" s="12"/>
      <c r="E889" s="25"/>
      <c r="F889" s="25"/>
    </row>
    <row r="890" customHeight="1" spans="4:6">
      <c r="D890" s="12"/>
      <c r="E890" s="25"/>
      <c r="F890" s="25"/>
    </row>
    <row r="891" customHeight="1" spans="4:6">
      <c r="D891" s="12"/>
      <c r="E891" s="25"/>
      <c r="F891" s="25"/>
    </row>
    <row r="892" customHeight="1" spans="4:6">
      <c r="D892" s="12"/>
      <c r="E892" s="25"/>
      <c r="F892" s="25"/>
    </row>
    <row r="893" customHeight="1" spans="4:6">
      <c r="D893" s="12"/>
      <c r="E893" s="25"/>
      <c r="F893" s="25"/>
    </row>
    <row r="894" customHeight="1" spans="4:6">
      <c r="D894" s="12"/>
      <c r="E894" s="25"/>
      <c r="F894" s="25"/>
    </row>
    <row r="895" customHeight="1" spans="4:6">
      <c r="D895" s="12"/>
      <c r="E895" s="25"/>
      <c r="F895" s="25"/>
    </row>
    <row r="896" customHeight="1" spans="4:6">
      <c r="D896" s="12"/>
      <c r="E896" s="25"/>
      <c r="F896" s="25"/>
    </row>
    <row r="897" customHeight="1" spans="4:6">
      <c r="D897" s="12"/>
      <c r="E897" s="25"/>
      <c r="F897" s="25"/>
    </row>
    <row r="898" customHeight="1" spans="4:6">
      <c r="D898" s="12"/>
      <c r="E898" s="25"/>
      <c r="F898" s="25"/>
    </row>
    <row r="899" customHeight="1" spans="4:6">
      <c r="D899" s="12"/>
      <c r="E899" s="25"/>
      <c r="F899" s="25"/>
    </row>
    <row r="900" customHeight="1" spans="4:6">
      <c r="D900" s="12"/>
      <c r="E900" s="25"/>
      <c r="F900" s="25"/>
    </row>
    <row r="901" customHeight="1" spans="4:6">
      <c r="D901" s="12"/>
      <c r="E901" s="25"/>
      <c r="F901" s="25"/>
    </row>
    <row r="902" customHeight="1" spans="4:6">
      <c r="D902" s="12"/>
      <c r="E902" s="25"/>
      <c r="F902" s="25"/>
    </row>
    <row r="903" customHeight="1" spans="4:6">
      <c r="D903" s="12"/>
      <c r="E903" s="25"/>
      <c r="F903" s="25"/>
    </row>
    <row r="904" customHeight="1" spans="4:6">
      <c r="D904" s="12"/>
      <c r="E904" s="25"/>
      <c r="F904" s="25"/>
    </row>
    <row r="905" customHeight="1" spans="4:6">
      <c r="D905" s="12"/>
      <c r="E905" s="25"/>
      <c r="F905" s="25"/>
    </row>
    <row r="906" customHeight="1" spans="4:6">
      <c r="D906" s="12"/>
      <c r="E906" s="25"/>
      <c r="F906" s="25"/>
    </row>
    <row r="907" customHeight="1" spans="4:6">
      <c r="D907" s="12"/>
      <c r="E907" s="25"/>
      <c r="F907" s="25"/>
    </row>
    <row r="908" customHeight="1" spans="4:6">
      <c r="D908" s="12"/>
      <c r="E908" s="25"/>
      <c r="F908" s="25"/>
    </row>
    <row r="909" customHeight="1" spans="4:6">
      <c r="D909" s="12"/>
      <c r="E909" s="25"/>
      <c r="F909" s="25"/>
    </row>
    <row r="910" customHeight="1" spans="4:6">
      <c r="D910" s="12"/>
      <c r="E910" s="25"/>
      <c r="F910" s="25"/>
    </row>
    <row r="911" customHeight="1" spans="4:6">
      <c r="D911" s="12"/>
      <c r="E911" s="25"/>
      <c r="F911" s="25"/>
    </row>
    <row r="912" customHeight="1" spans="4:6">
      <c r="D912" s="12"/>
      <c r="E912" s="25"/>
      <c r="F912" s="25"/>
    </row>
    <row r="913" customHeight="1" spans="4:6">
      <c r="D913" s="12"/>
      <c r="E913" s="25"/>
      <c r="F913" s="25"/>
    </row>
    <row r="914" customHeight="1" spans="4:6">
      <c r="D914" s="12"/>
      <c r="E914" s="25"/>
      <c r="F914" s="25"/>
    </row>
    <row r="915" customHeight="1" spans="4:6">
      <c r="D915" s="12"/>
      <c r="E915" s="25"/>
      <c r="F915" s="25"/>
    </row>
    <row r="916" customHeight="1" spans="4:6">
      <c r="D916" s="12"/>
      <c r="E916" s="25"/>
      <c r="F916" s="25"/>
    </row>
    <row r="917" customHeight="1" spans="4:6">
      <c r="D917" s="12"/>
      <c r="E917" s="25"/>
      <c r="F917" s="25"/>
    </row>
    <row r="918" customHeight="1" spans="4:6">
      <c r="D918" s="12"/>
      <c r="E918" s="25"/>
      <c r="F918" s="25"/>
    </row>
    <row r="919" customHeight="1" spans="4:6">
      <c r="D919" s="12"/>
      <c r="E919" s="25"/>
      <c r="F919" s="25"/>
    </row>
    <row r="920" customHeight="1" spans="4:6">
      <c r="D920" s="12"/>
      <c r="E920" s="25"/>
      <c r="F920" s="25"/>
    </row>
    <row r="921" customHeight="1" spans="4:6">
      <c r="D921" s="12"/>
      <c r="E921" s="25"/>
      <c r="F921" s="25"/>
    </row>
    <row r="922" customHeight="1" spans="4:6">
      <c r="D922" s="12"/>
      <c r="E922" s="25"/>
      <c r="F922" s="25"/>
    </row>
    <row r="923" customHeight="1" spans="4:6">
      <c r="D923" s="12"/>
      <c r="E923" s="25"/>
      <c r="F923" s="25"/>
    </row>
    <row r="924" customHeight="1" spans="4:6">
      <c r="D924" s="12"/>
      <c r="E924" s="25"/>
      <c r="F924" s="25"/>
    </row>
    <row r="925" customHeight="1" spans="4:6">
      <c r="D925" s="12"/>
      <c r="E925" s="25"/>
      <c r="F925" s="25"/>
    </row>
    <row r="926" customHeight="1" spans="4:6">
      <c r="D926" s="12"/>
      <c r="E926" s="25"/>
      <c r="F926" s="25"/>
    </row>
    <row r="927" customHeight="1" spans="4:6">
      <c r="D927" s="12"/>
      <c r="E927" s="25"/>
      <c r="F927" s="25"/>
    </row>
    <row r="928" customHeight="1" spans="4:6">
      <c r="D928" s="12"/>
      <c r="E928" s="25"/>
      <c r="F928" s="25"/>
    </row>
    <row r="929" customHeight="1" spans="4:6">
      <c r="D929" s="12"/>
      <c r="E929" s="25"/>
      <c r="F929" s="25"/>
    </row>
    <row r="930" customHeight="1" spans="4:6">
      <c r="D930" s="12"/>
      <c r="E930" s="25"/>
      <c r="F930" s="25"/>
    </row>
    <row r="931" customHeight="1" spans="4:6">
      <c r="D931" s="12"/>
      <c r="E931" s="25"/>
      <c r="F931" s="25"/>
    </row>
    <row r="932" customHeight="1" spans="4:6">
      <c r="D932" s="12"/>
      <c r="E932" s="25"/>
      <c r="F932" s="25"/>
    </row>
    <row r="933" customHeight="1" spans="4:6">
      <c r="D933" s="12"/>
      <c r="E933" s="25"/>
      <c r="F933" s="25"/>
    </row>
    <row r="934" customHeight="1" spans="4:6">
      <c r="D934" s="12"/>
      <c r="E934" s="25"/>
      <c r="F934" s="25"/>
    </row>
    <row r="935" customHeight="1" spans="4:6">
      <c r="D935" s="12"/>
      <c r="E935" s="25"/>
      <c r="F935" s="25"/>
    </row>
    <row r="936" customHeight="1" spans="4:6">
      <c r="D936" s="12"/>
      <c r="E936" s="25"/>
      <c r="F936" s="25"/>
    </row>
    <row r="937" customHeight="1" spans="4:6">
      <c r="D937" s="12"/>
      <c r="E937" s="25"/>
      <c r="F937" s="25"/>
    </row>
    <row r="938" customHeight="1" spans="4:6">
      <c r="D938" s="12"/>
      <c r="E938" s="25"/>
      <c r="F938" s="25"/>
    </row>
    <row r="939" customHeight="1" spans="4:6">
      <c r="D939" s="12"/>
      <c r="E939" s="25"/>
      <c r="F939" s="25"/>
    </row>
    <row r="940" customHeight="1" spans="4:6">
      <c r="D940" s="12"/>
      <c r="E940" s="25"/>
      <c r="F940" s="25"/>
    </row>
    <row r="941" customHeight="1" spans="4:6">
      <c r="D941" s="12"/>
      <c r="E941" s="25"/>
      <c r="F941" s="25"/>
    </row>
    <row r="942" customHeight="1" spans="4:6">
      <c r="D942" s="12"/>
      <c r="E942" s="25"/>
      <c r="F942" s="25"/>
    </row>
    <row r="943" customHeight="1" spans="4:6">
      <c r="D943" s="12"/>
      <c r="E943" s="25"/>
      <c r="F943" s="25"/>
    </row>
    <row r="944" customHeight="1" spans="4:6">
      <c r="D944" s="12"/>
      <c r="E944" s="25"/>
      <c r="F944" s="25"/>
    </row>
    <row r="945" customHeight="1" spans="4:6">
      <c r="D945" s="12"/>
      <c r="E945" s="25"/>
      <c r="F945" s="25"/>
    </row>
    <row r="946" customHeight="1" spans="4:6">
      <c r="D946" s="12"/>
      <c r="E946" s="25"/>
      <c r="F946" s="25"/>
    </row>
    <row r="947" customHeight="1" spans="4:6">
      <c r="D947" s="12"/>
      <c r="E947" s="25"/>
      <c r="F947" s="25"/>
    </row>
    <row r="948" customHeight="1" spans="4:6">
      <c r="D948" s="12"/>
      <c r="E948" s="25"/>
      <c r="F948" s="25"/>
    </row>
    <row r="949" customHeight="1" spans="4:6">
      <c r="D949" s="12"/>
      <c r="E949" s="25"/>
      <c r="F949" s="25"/>
    </row>
    <row r="950" customHeight="1" spans="4:6">
      <c r="D950" s="12"/>
      <c r="E950" s="25"/>
      <c r="F950" s="25"/>
    </row>
    <row r="951" customHeight="1" spans="4:6">
      <c r="D951" s="12"/>
      <c r="E951" s="25"/>
      <c r="F951" s="25"/>
    </row>
    <row r="952" customHeight="1" spans="4:6">
      <c r="D952" s="12"/>
      <c r="E952" s="25"/>
      <c r="F952" s="25"/>
    </row>
    <row r="953" customHeight="1" spans="4:6">
      <c r="D953" s="12"/>
      <c r="E953" s="25"/>
      <c r="F953" s="25"/>
    </row>
    <row r="954" customHeight="1" spans="4:6">
      <c r="D954" s="12"/>
      <c r="E954" s="25"/>
      <c r="F954" s="25"/>
    </row>
    <row r="955" customHeight="1" spans="4:6">
      <c r="D955" s="12"/>
      <c r="E955" s="25"/>
      <c r="F955" s="25"/>
    </row>
    <row r="956" customHeight="1" spans="4:6">
      <c r="D956" s="12"/>
      <c r="E956" s="25"/>
      <c r="F956" s="25"/>
    </row>
    <row r="957" customHeight="1" spans="4:6">
      <c r="D957" s="12"/>
      <c r="E957" s="25"/>
      <c r="F957" s="25"/>
    </row>
    <row r="958" customHeight="1" spans="4:6">
      <c r="D958" s="12"/>
      <c r="E958" s="25"/>
      <c r="F958" s="25"/>
    </row>
    <row r="959" customHeight="1" spans="4:6">
      <c r="D959" s="12"/>
      <c r="E959" s="25"/>
      <c r="F959" s="25"/>
    </row>
    <row r="960" customHeight="1" spans="4:6">
      <c r="D960" s="12"/>
      <c r="E960" s="25"/>
      <c r="F960" s="25"/>
    </row>
    <row r="961" customHeight="1" spans="4:6">
      <c r="D961" s="12"/>
      <c r="E961" s="25"/>
      <c r="F961" s="25"/>
    </row>
    <row r="962" customHeight="1" spans="4:6">
      <c r="D962" s="12"/>
      <c r="E962" s="25"/>
      <c r="F962" s="25"/>
    </row>
    <row r="963" customHeight="1" spans="4:6">
      <c r="D963" s="12"/>
      <c r="E963" s="25"/>
      <c r="F963" s="25"/>
    </row>
    <row r="964" customHeight="1" spans="4:6">
      <c r="D964" s="12"/>
      <c r="E964" s="25"/>
      <c r="F964" s="25"/>
    </row>
    <row r="965" customHeight="1" spans="4:6">
      <c r="D965" s="12"/>
      <c r="E965" s="25"/>
      <c r="F965" s="25"/>
    </row>
    <row r="966" customHeight="1" spans="4:6">
      <c r="D966" s="12"/>
      <c r="E966" s="25"/>
      <c r="F966" s="25"/>
    </row>
    <row r="967" customHeight="1" spans="4:6">
      <c r="D967" s="12"/>
      <c r="E967" s="25"/>
      <c r="F967" s="25"/>
    </row>
    <row r="968" customHeight="1" spans="4:6">
      <c r="D968" s="12"/>
      <c r="E968" s="25"/>
      <c r="F968" s="25"/>
    </row>
    <row r="969" customHeight="1" spans="4:6">
      <c r="D969" s="12"/>
      <c r="E969" s="25"/>
      <c r="F969" s="25"/>
    </row>
    <row r="970" customHeight="1" spans="4:6">
      <c r="D970" s="12"/>
      <c r="E970" s="25"/>
      <c r="F970" s="25"/>
    </row>
    <row r="971" customHeight="1" spans="4:6">
      <c r="D971" s="12"/>
      <c r="E971" s="25"/>
      <c r="F971" s="25"/>
    </row>
    <row r="972" customHeight="1" spans="4:6">
      <c r="D972" s="12"/>
      <c r="E972" s="25"/>
      <c r="F972" s="25"/>
    </row>
    <row r="973" customHeight="1" spans="4:6">
      <c r="D973" s="12"/>
      <c r="E973" s="25"/>
      <c r="F973" s="25"/>
    </row>
    <row r="974" customHeight="1" spans="4:6">
      <c r="D974" s="12"/>
      <c r="E974" s="25"/>
      <c r="F974" s="25"/>
    </row>
    <row r="975" customHeight="1" spans="4:6">
      <c r="D975" s="12"/>
      <c r="E975" s="25"/>
      <c r="F975" s="25"/>
    </row>
    <row r="976" customHeight="1" spans="4:6">
      <c r="D976" s="12"/>
      <c r="E976" s="25"/>
      <c r="F976" s="25"/>
    </row>
    <row r="977" customHeight="1" spans="4:6">
      <c r="D977" s="12"/>
      <c r="E977" s="25"/>
      <c r="F977" s="25"/>
    </row>
    <row r="978" customHeight="1" spans="4:6">
      <c r="D978" s="12"/>
      <c r="E978" s="25"/>
      <c r="F978" s="25"/>
    </row>
    <row r="979" customHeight="1" spans="4:6">
      <c r="D979" s="12"/>
      <c r="E979" s="25"/>
      <c r="F979" s="25"/>
    </row>
    <row r="980" customHeight="1" spans="4:6">
      <c r="D980" s="12"/>
      <c r="E980" s="25"/>
      <c r="F980" s="25"/>
    </row>
    <row r="981" customHeight="1" spans="4:6">
      <c r="D981" s="12"/>
      <c r="E981" s="25"/>
      <c r="F981" s="25"/>
    </row>
    <row r="982" customHeight="1" spans="4:6">
      <c r="D982" s="12"/>
      <c r="E982" s="25"/>
      <c r="F982" s="25"/>
    </row>
    <row r="983" customHeight="1" spans="4:6">
      <c r="D983" s="12"/>
      <c r="E983" s="25"/>
      <c r="F983" s="25"/>
    </row>
    <row r="984" customHeight="1" spans="4:6">
      <c r="D984" s="12"/>
      <c r="E984" s="25"/>
      <c r="F984" s="25"/>
    </row>
    <row r="985" customHeight="1" spans="4:6">
      <c r="D985" s="12"/>
      <c r="E985" s="25"/>
      <c r="F985" s="25"/>
    </row>
    <row r="986" customHeight="1" spans="4:6">
      <c r="D986" s="12"/>
      <c r="E986" s="25"/>
      <c r="F986" s="25"/>
    </row>
    <row r="987" customHeight="1" spans="4:6">
      <c r="D987" s="12"/>
      <c r="E987" s="25"/>
      <c r="F987" s="25"/>
    </row>
    <row r="988" customHeight="1" spans="4:6">
      <c r="D988" s="12"/>
      <c r="E988" s="25"/>
      <c r="F988" s="25"/>
    </row>
    <row r="989" customHeight="1" spans="4:6">
      <c r="D989" s="12"/>
      <c r="E989" s="25"/>
      <c r="F989" s="25"/>
    </row>
    <row r="990" customHeight="1" spans="4:6">
      <c r="D990" s="12"/>
      <c r="E990" s="25"/>
      <c r="F990" s="25"/>
    </row>
    <row r="991" customHeight="1" spans="4:6">
      <c r="D991" s="12"/>
      <c r="E991" s="25"/>
      <c r="F991" s="25"/>
    </row>
    <row r="992" customHeight="1" spans="4:6">
      <c r="D992" s="12"/>
      <c r="E992" s="25"/>
      <c r="F992" s="25"/>
    </row>
    <row r="993" customHeight="1" spans="4:6">
      <c r="D993" s="12"/>
      <c r="E993" s="25"/>
      <c r="F993" s="25"/>
    </row>
    <row r="994" customHeight="1" spans="4:6">
      <c r="D994" s="12"/>
      <c r="E994" s="25"/>
      <c r="F994" s="25"/>
    </row>
    <row r="995" customHeight="1" spans="4:6">
      <c r="D995" s="12"/>
      <c r="E995" s="25"/>
      <c r="F995" s="25"/>
    </row>
    <row r="996" customHeight="1" spans="4:6">
      <c r="D996" s="12"/>
      <c r="E996" s="25"/>
      <c r="F996" s="25"/>
    </row>
    <row r="997" customHeight="1" spans="4:6">
      <c r="D997" s="12"/>
      <c r="E997" s="25"/>
      <c r="F997" s="25"/>
    </row>
    <row r="998" customHeight="1" spans="4:6">
      <c r="D998" s="12"/>
      <c r="E998" s="25"/>
      <c r="F998" s="25"/>
    </row>
    <row r="999" customHeight="1" spans="4:6">
      <c r="D999" s="12"/>
      <c r="E999" s="25"/>
      <c r="F999" s="25"/>
    </row>
    <row r="1000" customHeight="1" spans="4:6">
      <c r="D1000" s="12"/>
      <c r="E1000" s="25"/>
      <c r="F1000" s="2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zoomScale="55" zoomScaleNormal="55" workbookViewId="0">
      <selection activeCell="J9" sqref="J9"/>
    </sheetView>
  </sheetViews>
  <sheetFormatPr defaultColWidth="9.14285714285714" defaultRowHeight="12" outlineLevelCol="2"/>
  <cols>
    <col min="1" max="1" width="10" customWidth="1"/>
    <col min="2" max="2" width="9.42857142857143" customWidth="1"/>
  </cols>
  <sheetData>
    <row r="1" spans="1:3">
      <c r="A1" s="1" t="s">
        <v>302</v>
      </c>
      <c r="B1" s="1" t="s">
        <v>394</v>
      </c>
      <c r="C1" s="1" t="s">
        <v>378</v>
      </c>
    </row>
    <row r="2" spans="1:3">
      <c r="A2">
        <v>1</v>
      </c>
      <c r="B2">
        <v>1</v>
      </c>
      <c r="C2" t="s">
        <v>395</v>
      </c>
    </row>
    <row r="3" spans="1:3">
      <c r="A3">
        <v>2</v>
      </c>
      <c r="B3">
        <v>1</v>
      </c>
      <c r="C3" t="s">
        <v>396</v>
      </c>
    </row>
    <row r="4" spans="1:3">
      <c r="A4">
        <v>3</v>
      </c>
      <c r="B4">
        <v>1</v>
      </c>
      <c r="C4" t="s">
        <v>397</v>
      </c>
    </row>
    <row r="5" spans="1:3">
      <c r="A5">
        <v>4</v>
      </c>
      <c r="B5">
        <v>1</v>
      </c>
      <c r="C5" t="s">
        <v>398</v>
      </c>
    </row>
    <row r="6" spans="1:3">
      <c r="A6">
        <v>5</v>
      </c>
      <c r="B6">
        <v>1</v>
      </c>
      <c r="C6" t="s">
        <v>399</v>
      </c>
    </row>
    <row r="7" spans="1:3">
      <c r="A7">
        <v>6</v>
      </c>
      <c r="B7">
        <v>1</v>
      </c>
      <c r="C7" t="s">
        <v>400</v>
      </c>
    </row>
    <row r="8" spans="1:3">
      <c r="A8">
        <v>7</v>
      </c>
      <c r="B8">
        <v>1</v>
      </c>
      <c r="C8" t="s">
        <v>401</v>
      </c>
    </row>
    <row r="9" spans="1:3">
      <c r="A9">
        <v>8</v>
      </c>
      <c r="B9">
        <v>1</v>
      </c>
      <c r="C9" t="s">
        <v>402</v>
      </c>
    </row>
    <row r="10" spans="1:3">
      <c r="A10">
        <v>9</v>
      </c>
      <c r="B10">
        <v>2</v>
      </c>
      <c r="C10" t="s">
        <v>395</v>
      </c>
    </row>
    <row r="11" spans="1:3">
      <c r="A11">
        <v>10</v>
      </c>
      <c r="B11">
        <v>2</v>
      </c>
      <c r="C11" t="s">
        <v>396</v>
      </c>
    </row>
    <row r="12" spans="1:3">
      <c r="A12">
        <v>11</v>
      </c>
      <c r="B12">
        <v>2</v>
      </c>
      <c r="C12" t="s">
        <v>397</v>
      </c>
    </row>
    <row r="13" spans="1:3">
      <c r="A13">
        <v>12</v>
      </c>
      <c r="B13">
        <v>2</v>
      </c>
      <c r="C13" t="s">
        <v>398</v>
      </c>
    </row>
    <row r="14" spans="1:3">
      <c r="A14">
        <v>13</v>
      </c>
      <c r="B14">
        <v>2</v>
      </c>
      <c r="C14" t="s">
        <v>399</v>
      </c>
    </row>
    <row r="15" spans="1:3">
      <c r="A15">
        <v>14</v>
      </c>
      <c r="B15">
        <v>2</v>
      </c>
      <c r="C15" t="s">
        <v>400</v>
      </c>
    </row>
    <row r="16" spans="1:3">
      <c r="A16">
        <v>15</v>
      </c>
      <c r="B16">
        <v>2</v>
      </c>
      <c r="C16" t="s">
        <v>401</v>
      </c>
    </row>
    <row r="17" spans="1:3">
      <c r="A17">
        <v>16</v>
      </c>
      <c r="B17">
        <v>3</v>
      </c>
      <c r="C17" t="s">
        <v>395</v>
      </c>
    </row>
    <row r="18" spans="1:3">
      <c r="A18">
        <v>17</v>
      </c>
      <c r="B18">
        <v>3</v>
      </c>
      <c r="C18" t="s">
        <v>396</v>
      </c>
    </row>
    <row r="19" spans="1:3">
      <c r="A19">
        <v>18</v>
      </c>
      <c r="B19">
        <v>3</v>
      </c>
      <c r="C19" t="s">
        <v>397</v>
      </c>
    </row>
    <row r="20" spans="1:3">
      <c r="A20">
        <v>19</v>
      </c>
      <c r="B20">
        <v>3</v>
      </c>
      <c r="C20" t="s">
        <v>398</v>
      </c>
    </row>
    <row r="21" spans="1:3">
      <c r="A21">
        <v>20</v>
      </c>
      <c r="B21">
        <v>3</v>
      </c>
      <c r="C21" t="s">
        <v>399</v>
      </c>
    </row>
    <row r="22" spans="1:3">
      <c r="A22">
        <v>21</v>
      </c>
      <c r="B22">
        <v>3</v>
      </c>
      <c r="C22" t="s">
        <v>400</v>
      </c>
    </row>
    <row r="23" spans="1:3">
      <c r="A23">
        <v>22</v>
      </c>
      <c r="B23">
        <v>3</v>
      </c>
      <c r="C23" t="s">
        <v>401</v>
      </c>
    </row>
    <row r="24" spans="1:3">
      <c r="A24">
        <v>23</v>
      </c>
      <c r="B24">
        <v>4</v>
      </c>
      <c r="C24" t="s">
        <v>395</v>
      </c>
    </row>
    <row r="25" spans="1:3">
      <c r="A25">
        <v>24</v>
      </c>
      <c r="B25">
        <v>4</v>
      </c>
      <c r="C25" t="s">
        <v>396</v>
      </c>
    </row>
    <row r="26" spans="1:3">
      <c r="A26">
        <v>25</v>
      </c>
      <c r="B26">
        <v>4</v>
      </c>
      <c r="C26" t="s">
        <v>397</v>
      </c>
    </row>
    <row r="27" spans="1:3">
      <c r="A27">
        <v>26</v>
      </c>
      <c r="B27">
        <v>4</v>
      </c>
      <c r="C27" t="s">
        <v>398</v>
      </c>
    </row>
    <row r="28" spans="1:3">
      <c r="A28">
        <v>27</v>
      </c>
      <c r="B28">
        <v>4</v>
      </c>
      <c r="C28" t="s">
        <v>399</v>
      </c>
    </row>
    <row r="29" spans="1:3">
      <c r="A29">
        <v>28</v>
      </c>
      <c r="B29">
        <v>4</v>
      </c>
      <c r="C29" t="s">
        <v>400</v>
      </c>
    </row>
    <row r="30" spans="1:3">
      <c r="A30">
        <v>29</v>
      </c>
      <c r="B30">
        <v>4</v>
      </c>
      <c r="C30" t="s">
        <v>401</v>
      </c>
    </row>
    <row r="31" spans="1:3">
      <c r="A31">
        <v>30</v>
      </c>
      <c r="B31">
        <v>5</v>
      </c>
      <c r="C31" t="s">
        <v>395</v>
      </c>
    </row>
    <row r="32" spans="1:3">
      <c r="A32">
        <v>31</v>
      </c>
      <c r="B32">
        <v>5</v>
      </c>
      <c r="C32" t="s">
        <v>396</v>
      </c>
    </row>
    <row r="33" spans="1:3">
      <c r="A33">
        <v>32</v>
      </c>
      <c r="B33">
        <v>5</v>
      </c>
      <c r="C33" t="s">
        <v>397</v>
      </c>
    </row>
    <row r="34" spans="1:3">
      <c r="A34">
        <v>33</v>
      </c>
      <c r="B34">
        <v>5</v>
      </c>
      <c r="C34" t="s">
        <v>398</v>
      </c>
    </row>
    <row r="35" spans="1:3">
      <c r="A35">
        <v>34</v>
      </c>
      <c r="B35">
        <v>5</v>
      </c>
      <c r="C35" t="s">
        <v>399</v>
      </c>
    </row>
    <row r="36" spans="1:3">
      <c r="A36">
        <v>35</v>
      </c>
      <c r="B36">
        <v>5</v>
      </c>
      <c r="C36" t="s">
        <v>400</v>
      </c>
    </row>
    <row r="37" spans="1:3">
      <c r="A37">
        <v>36</v>
      </c>
      <c r="B37">
        <v>5</v>
      </c>
      <c r="C37" t="s">
        <v>401</v>
      </c>
    </row>
    <row r="38" spans="1:3">
      <c r="A38">
        <v>37</v>
      </c>
      <c r="B38">
        <v>6</v>
      </c>
      <c r="C38" t="s">
        <v>395</v>
      </c>
    </row>
    <row r="39" spans="1:3">
      <c r="A39">
        <v>38</v>
      </c>
      <c r="B39">
        <v>6</v>
      </c>
      <c r="C39" t="s">
        <v>396</v>
      </c>
    </row>
    <row r="40" spans="1:3">
      <c r="A40">
        <v>39</v>
      </c>
      <c r="B40">
        <v>6</v>
      </c>
      <c r="C40" t="s">
        <v>397</v>
      </c>
    </row>
    <row r="41" spans="1:3">
      <c r="A41">
        <v>40</v>
      </c>
      <c r="B41">
        <v>7</v>
      </c>
      <c r="C41" t="s">
        <v>395</v>
      </c>
    </row>
    <row r="42" spans="1:3">
      <c r="A42">
        <v>41</v>
      </c>
      <c r="B42">
        <v>7</v>
      </c>
      <c r="C42" t="s">
        <v>396</v>
      </c>
    </row>
    <row r="43" spans="1:3">
      <c r="A43">
        <v>42</v>
      </c>
      <c r="B43">
        <v>7</v>
      </c>
      <c r="C43" t="s">
        <v>397</v>
      </c>
    </row>
    <row r="44" spans="1:3">
      <c r="A44">
        <v>43</v>
      </c>
      <c r="B44">
        <v>7</v>
      </c>
      <c r="C44" t="s">
        <v>398</v>
      </c>
    </row>
    <row r="45" spans="1:3">
      <c r="A45">
        <v>44</v>
      </c>
      <c r="B45">
        <v>7</v>
      </c>
      <c r="C45" t="s">
        <v>399</v>
      </c>
    </row>
    <row r="46" spans="1:3">
      <c r="A46">
        <v>45</v>
      </c>
      <c r="B46">
        <v>7</v>
      </c>
      <c r="C46" t="s">
        <v>400</v>
      </c>
    </row>
    <row r="47" spans="1:3">
      <c r="A47">
        <v>46</v>
      </c>
      <c r="B47">
        <v>12</v>
      </c>
      <c r="C47" t="s">
        <v>395</v>
      </c>
    </row>
    <row r="48" spans="1:3">
      <c r="A48">
        <v>47</v>
      </c>
      <c r="B48">
        <v>12</v>
      </c>
      <c r="C48" t="s">
        <v>396</v>
      </c>
    </row>
    <row r="49" spans="1:3">
      <c r="A49">
        <v>48</v>
      </c>
      <c r="B49">
        <v>12</v>
      </c>
      <c r="C49" t="s">
        <v>397</v>
      </c>
    </row>
    <row r="50" spans="1:3">
      <c r="A50">
        <v>49</v>
      </c>
      <c r="B50">
        <v>12</v>
      </c>
      <c r="C50" t="s">
        <v>398</v>
      </c>
    </row>
    <row r="51" spans="1:3">
      <c r="A51">
        <v>50</v>
      </c>
      <c r="B51">
        <v>12</v>
      </c>
      <c r="C51" t="s">
        <v>399</v>
      </c>
    </row>
    <row r="52" spans="1:3">
      <c r="A52">
        <v>51</v>
      </c>
      <c r="B52">
        <v>12</v>
      </c>
      <c r="C52" t="s">
        <v>400</v>
      </c>
    </row>
    <row r="53" spans="1:3">
      <c r="A53">
        <v>52</v>
      </c>
      <c r="B53">
        <v>13</v>
      </c>
      <c r="C53" t="s">
        <v>395</v>
      </c>
    </row>
    <row r="54" spans="1:3">
      <c r="A54">
        <v>53</v>
      </c>
      <c r="B54">
        <v>13</v>
      </c>
      <c r="C54" t="s">
        <v>396</v>
      </c>
    </row>
    <row r="55" spans="1:3">
      <c r="A55">
        <v>54</v>
      </c>
      <c r="B55">
        <v>13</v>
      </c>
      <c r="C55" t="s">
        <v>397</v>
      </c>
    </row>
    <row r="56" spans="1:3">
      <c r="A56">
        <v>55</v>
      </c>
      <c r="B56">
        <v>13</v>
      </c>
      <c r="C56" t="s">
        <v>398</v>
      </c>
    </row>
    <row r="57" spans="1:3">
      <c r="A57">
        <v>56</v>
      </c>
      <c r="B57">
        <v>13</v>
      </c>
      <c r="C57" t="s">
        <v>399</v>
      </c>
    </row>
    <row r="58" spans="1:3">
      <c r="A58">
        <v>57</v>
      </c>
      <c r="B58">
        <v>13</v>
      </c>
      <c r="C58" t="s">
        <v>400</v>
      </c>
    </row>
    <row r="59" spans="1:3">
      <c r="A59">
        <v>58</v>
      </c>
      <c r="B59">
        <v>13</v>
      </c>
      <c r="C59" t="s">
        <v>401</v>
      </c>
    </row>
    <row r="60" spans="1:3">
      <c r="A60">
        <v>59</v>
      </c>
      <c r="B60">
        <v>15</v>
      </c>
      <c r="C60" t="s">
        <v>395</v>
      </c>
    </row>
    <row r="61" spans="1:3">
      <c r="A61">
        <v>60</v>
      </c>
      <c r="B61">
        <v>15</v>
      </c>
      <c r="C61" t="s">
        <v>396</v>
      </c>
    </row>
    <row r="62" spans="1:3">
      <c r="A62">
        <v>61</v>
      </c>
      <c r="B62">
        <v>15</v>
      </c>
      <c r="C62" t="s">
        <v>397</v>
      </c>
    </row>
    <row r="63" spans="1:3">
      <c r="A63">
        <v>62</v>
      </c>
      <c r="B63">
        <v>15</v>
      </c>
      <c r="C63" t="s">
        <v>398</v>
      </c>
    </row>
    <row r="64" spans="1:3">
      <c r="A64">
        <v>63</v>
      </c>
      <c r="B64">
        <v>15</v>
      </c>
      <c r="C64" t="s">
        <v>399</v>
      </c>
    </row>
    <row r="65" spans="1:3">
      <c r="A65">
        <v>64</v>
      </c>
      <c r="B65">
        <v>15</v>
      </c>
      <c r="C65" t="s">
        <v>400</v>
      </c>
    </row>
    <row r="66" spans="1:3">
      <c r="A66">
        <v>65</v>
      </c>
      <c r="B66">
        <v>15</v>
      </c>
      <c r="C66" t="s">
        <v>401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4"/>
  <sheetViews>
    <sheetView zoomScale="70" zoomScaleNormal="70" workbookViewId="0">
      <selection activeCell="H15" sqref="H15"/>
    </sheetView>
  </sheetViews>
  <sheetFormatPr defaultColWidth="9.14285714285714" defaultRowHeight="12" outlineLevelCol="2"/>
  <cols>
    <col min="1" max="1" width="19.4285714285714" customWidth="1"/>
    <col min="2" max="2" width="9" customWidth="1"/>
    <col min="3" max="3" width="100.857142857143" style="13" customWidth="1"/>
  </cols>
  <sheetData>
    <row r="1" s="1" customFormat="1" spans="1:3">
      <c r="A1" s="1" t="s">
        <v>403</v>
      </c>
      <c r="B1" s="1" t="s">
        <v>379</v>
      </c>
      <c r="C1" s="14" t="s">
        <v>404</v>
      </c>
    </row>
    <row r="2" ht="78" customHeight="1" spans="1:3">
      <c r="A2" s="8" t="s">
        <v>14</v>
      </c>
      <c r="B2">
        <v>1</v>
      </c>
      <c r="C2" s="14" t="s">
        <v>405</v>
      </c>
    </row>
    <row r="3" ht="24" spans="1:3">
      <c r="A3" s="8" t="s">
        <v>22</v>
      </c>
      <c r="B3">
        <v>2</v>
      </c>
      <c r="C3" s="14" t="s">
        <v>406</v>
      </c>
    </row>
    <row r="4" ht="24" spans="1:3">
      <c r="A4" s="8" t="s">
        <v>31</v>
      </c>
      <c r="B4">
        <v>3</v>
      </c>
      <c r="C4" s="14" t="s">
        <v>407</v>
      </c>
    </row>
    <row r="5" ht="24" spans="1:3">
      <c r="A5" s="8" t="s">
        <v>36</v>
      </c>
      <c r="B5">
        <v>4</v>
      </c>
      <c r="C5" s="14" t="s">
        <v>408</v>
      </c>
    </row>
    <row r="6" ht="24" spans="1:3">
      <c r="A6" s="8" t="s">
        <v>41</v>
      </c>
      <c r="B6">
        <v>5</v>
      </c>
      <c r="C6" s="14" t="s">
        <v>409</v>
      </c>
    </row>
    <row r="7" ht="24" spans="1:3">
      <c r="A7" s="8" t="s">
        <v>46</v>
      </c>
      <c r="B7">
        <v>6</v>
      </c>
      <c r="C7" s="14" t="s">
        <v>410</v>
      </c>
    </row>
    <row r="8" ht="24" spans="1:3">
      <c r="A8" s="8" t="s">
        <v>52</v>
      </c>
      <c r="B8">
        <v>7</v>
      </c>
      <c r="C8" s="14" t="s">
        <v>411</v>
      </c>
    </row>
    <row r="9" ht="24" spans="1:3">
      <c r="A9" s="8" t="s">
        <v>57</v>
      </c>
      <c r="B9">
        <v>8</v>
      </c>
      <c r="C9" s="14" t="s">
        <v>412</v>
      </c>
    </row>
    <row r="10" ht="24" spans="1:3">
      <c r="A10" s="8" t="s">
        <v>61</v>
      </c>
      <c r="B10">
        <v>9</v>
      </c>
      <c r="C10" s="14" t="s">
        <v>413</v>
      </c>
    </row>
    <row r="11" ht="24" spans="1:3">
      <c r="A11" s="8" t="s">
        <v>65</v>
      </c>
      <c r="B11">
        <v>10</v>
      </c>
      <c r="C11" s="14" t="s">
        <v>414</v>
      </c>
    </row>
    <row r="12" ht="24" spans="1:3">
      <c r="A12" s="8" t="s">
        <v>67</v>
      </c>
      <c r="B12">
        <v>11</v>
      </c>
      <c r="C12" s="14" t="s">
        <v>415</v>
      </c>
    </row>
    <row r="13" ht="24" spans="1:3">
      <c r="A13" s="7" t="s">
        <v>70</v>
      </c>
      <c r="B13">
        <v>12</v>
      </c>
      <c r="C13" s="14" t="s">
        <v>416</v>
      </c>
    </row>
    <row r="14" ht="24" spans="1:3">
      <c r="A14" s="8" t="s">
        <v>74</v>
      </c>
      <c r="B14">
        <v>13</v>
      </c>
      <c r="C14" s="14" t="s">
        <v>417</v>
      </c>
    </row>
    <row r="15" ht="36" spans="1:3">
      <c r="A15" s="8" t="s">
        <v>77</v>
      </c>
      <c r="B15">
        <v>14</v>
      </c>
      <c r="C15" s="14" t="s">
        <v>418</v>
      </c>
    </row>
    <row r="16" ht="24" spans="1:3">
      <c r="A16" s="8" t="s">
        <v>78</v>
      </c>
      <c r="B16">
        <v>15</v>
      </c>
      <c r="C16" s="14" t="s">
        <v>419</v>
      </c>
    </row>
    <row r="17" ht="36" spans="1:3">
      <c r="A17" s="8" t="s">
        <v>83</v>
      </c>
      <c r="B17">
        <v>16</v>
      </c>
      <c r="C17" s="14" t="s">
        <v>420</v>
      </c>
    </row>
    <row r="18" ht="36" spans="1:3">
      <c r="A18" s="8" t="s">
        <v>87</v>
      </c>
      <c r="B18">
        <v>17</v>
      </c>
      <c r="C18" s="14" t="s">
        <v>421</v>
      </c>
    </row>
    <row r="19" ht="24" spans="1:3">
      <c r="A19" s="8" t="s">
        <v>98</v>
      </c>
      <c r="B19">
        <v>18</v>
      </c>
      <c r="C19" s="14" t="s">
        <v>422</v>
      </c>
    </row>
    <row r="20" ht="24" spans="1:3">
      <c r="A20" s="8" t="s">
        <v>101</v>
      </c>
      <c r="B20">
        <v>19</v>
      </c>
      <c r="C20" s="14" t="s">
        <v>423</v>
      </c>
    </row>
    <row r="21" ht="36" spans="1:3">
      <c r="A21" s="7" t="s">
        <v>105</v>
      </c>
      <c r="B21">
        <v>20</v>
      </c>
      <c r="C21" s="14" t="s">
        <v>424</v>
      </c>
    </row>
    <row r="22" ht="24" spans="1:3">
      <c r="A22" s="8" t="s">
        <v>114</v>
      </c>
      <c r="B22">
        <v>21</v>
      </c>
      <c r="C22" s="14" t="s">
        <v>425</v>
      </c>
    </row>
    <row r="23" ht="24" spans="1:3">
      <c r="A23" s="8" t="s">
        <v>125</v>
      </c>
      <c r="B23">
        <v>22</v>
      </c>
      <c r="C23" s="14" t="s">
        <v>426</v>
      </c>
    </row>
    <row r="24" ht="24" spans="1:3">
      <c r="A24" s="8" t="s">
        <v>129</v>
      </c>
      <c r="B24">
        <v>23</v>
      </c>
      <c r="C24" s="14" t="s">
        <v>427</v>
      </c>
    </row>
    <row r="25" ht="24" spans="1:3">
      <c r="A25" s="8" t="s">
        <v>133</v>
      </c>
      <c r="B25">
        <v>24</v>
      </c>
      <c r="C25" s="14" t="s">
        <v>428</v>
      </c>
    </row>
    <row r="26" ht="24" spans="1:3">
      <c r="A26" s="8" t="s">
        <v>135</v>
      </c>
      <c r="B26">
        <v>25</v>
      </c>
      <c r="C26" s="14" t="s">
        <v>429</v>
      </c>
    </row>
    <row r="27" ht="24" spans="1:3">
      <c r="A27" s="8" t="s">
        <v>137</v>
      </c>
      <c r="B27">
        <v>26</v>
      </c>
      <c r="C27" s="14" t="s">
        <v>430</v>
      </c>
    </row>
    <row r="28" ht="24" spans="1:3">
      <c r="A28" s="8" t="s">
        <v>142</v>
      </c>
      <c r="B28">
        <v>27</v>
      </c>
      <c r="C28" s="14" t="s">
        <v>431</v>
      </c>
    </row>
    <row r="29" ht="24" spans="1:3">
      <c r="A29" s="8" t="s">
        <v>144</v>
      </c>
      <c r="B29">
        <v>28</v>
      </c>
      <c r="C29" s="14" t="s">
        <v>432</v>
      </c>
    </row>
    <row r="30" ht="24" spans="1:3">
      <c r="A30" s="8" t="s">
        <v>147</v>
      </c>
      <c r="B30">
        <v>29</v>
      </c>
      <c r="C30" s="14" t="s">
        <v>433</v>
      </c>
    </row>
    <row r="31" ht="24" spans="1:3">
      <c r="A31" s="8" t="s">
        <v>375</v>
      </c>
      <c r="B31">
        <v>30</v>
      </c>
      <c r="C31" s="14" t="s">
        <v>434</v>
      </c>
    </row>
    <row r="32" ht="24" spans="1:3">
      <c r="A32" s="8" t="s">
        <v>152</v>
      </c>
      <c r="B32">
        <v>31</v>
      </c>
      <c r="C32" s="14" t="s">
        <v>435</v>
      </c>
    </row>
    <row r="33" ht="24" spans="1:3">
      <c r="A33" s="8" t="s">
        <v>154</v>
      </c>
      <c r="B33">
        <v>32</v>
      </c>
      <c r="C33" s="14" t="s">
        <v>436</v>
      </c>
    </row>
    <row r="34" ht="24" spans="1:3">
      <c r="A34" s="8" t="s">
        <v>183</v>
      </c>
      <c r="B34">
        <v>33</v>
      </c>
      <c r="C34" s="14" t="s">
        <v>437</v>
      </c>
    </row>
    <row r="35" ht="24" spans="1:3">
      <c r="A35" s="8" t="s">
        <v>199</v>
      </c>
      <c r="B35">
        <v>34</v>
      </c>
      <c r="C35" s="14" t="s">
        <v>438</v>
      </c>
    </row>
    <row r="36" ht="24" spans="1:3">
      <c r="A36" s="8" t="s">
        <v>223</v>
      </c>
      <c r="B36">
        <v>35</v>
      </c>
      <c r="C36" s="14" t="s">
        <v>439</v>
      </c>
    </row>
    <row r="37" ht="24" spans="1:3">
      <c r="A37" s="8" t="s">
        <v>226</v>
      </c>
      <c r="B37">
        <v>36</v>
      </c>
      <c r="C37" s="14" t="s">
        <v>440</v>
      </c>
    </row>
    <row r="38" ht="24" spans="1:3">
      <c r="A38" s="7" t="s">
        <v>279</v>
      </c>
      <c r="B38">
        <v>37</v>
      </c>
      <c r="C38" s="14" t="s">
        <v>441</v>
      </c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8"/>
  <sheetViews>
    <sheetView workbookViewId="0">
      <selection activeCell="A1" sqref="$A1:$XFD1"/>
    </sheetView>
  </sheetViews>
  <sheetFormatPr defaultColWidth="9.14285714285714" defaultRowHeight="12" outlineLevelCol="1"/>
  <cols>
    <col min="1" max="1" width="16.8571428571429" customWidth="1"/>
    <col min="2" max="2" width="12.8571428571429" customWidth="1"/>
  </cols>
  <sheetData>
    <row r="1" s="9" customFormat="1" spans="1:2">
      <c r="A1" s="9" t="s">
        <v>442</v>
      </c>
      <c r="B1" s="9" t="s">
        <v>302</v>
      </c>
    </row>
    <row r="2" spans="1:2">
      <c r="A2" s="1" t="s">
        <v>20</v>
      </c>
      <c r="B2">
        <v>1</v>
      </c>
    </row>
    <row r="3" spans="1:2">
      <c r="A3" s="8" t="s">
        <v>30</v>
      </c>
      <c r="B3">
        <v>2</v>
      </c>
    </row>
    <row r="4" spans="1:2">
      <c r="A4" s="8" t="s">
        <v>35</v>
      </c>
      <c r="B4">
        <v>3</v>
      </c>
    </row>
    <row r="5" spans="1:2">
      <c r="A5" s="8" t="s">
        <v>20</v>
      </c>
      <c r="B5">
        <v>4</v>
      </c>
    </row>
    <row r="6" spans="1:2">
      <c r="A6" s="8" t="s">
        <v>45</v>
      </c>
      <c r="B6">
        <v>5</v>
      </c>
    </row>
    <row r="7" spans="1:2">
      <c r="A7" s="7" t="s">
        <v>443</v>
      </c>
      <c r="B7">
        <v>6</v>
      </c>
    </row>
    <row r="8" spans="1:2">
      <c r="A8" s="8" t="s">
        <v>444</v>
      </c>
      <c r="B8">
        <v>7</v>
      </c>
    </row>
    <row r="9" spans="1:2">
      <c r="A9" s="8" t="s">
        <v>295</v>
      </c>
      <c r="B9">
        <v>8</v>
      </c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1" sqref="$A1:$XFD1"/>
    </sheetView>
  </sheetViews>
  <sheetFormatPr defaultColWidth="9.14285714285714" defaultRowHeight="12" outlineLevelCol="1"/>
  <sheetData>
    <row r="1" s="9" customFormat="1" spans="1:2">
      <c r="A1" s="9" t="s">
        <v>445</v>
      </c>
      <c r="B1" s="9" t="s">
        <v>302</v>
      </c>
    </row>
    <row r="2" spans="1:2">
      <c r="A2" s="12">
        <v>1995</v>
      </c>
      <c r="B2">
        <v>1</v>
      </c>
    </row>
    <row r="3" spans="1:2">
      <c r="A3" s="12">
        <v>1996</v>
      </c>
      <c r="B3">
        <v>2</v>
      </c>
    </row>
    <row r="4" spans="1:2">
      <c r="A4" s="12">
        <v>1997</v>
      </c>
      <c r="B4">
        <v>3</v>
      </c>
    </row>
    <row r="5" spans="1:2">
      <c r="A5" s="12">
        <v>1998</v>
      </c>
      <c r="B5">
        <v>4</v>
      </c>
    </row>
    <row r="6" spans="1:2">
      <c r="A6" s="12">
        <v>1999</v>
      </c>
      <c r="B6">
        <v>5</v>
      </c>
    </row>
    <row r="7" spans="1:2">
      <c r="A7" s="12">
        <v>2000</v>
      </c>
      <c r="B7">
        <v>6</v>
      </c>
    </row>
    <row r="8" spans="1:2">
      <c r="A8" s="12">
        <v>2001</v>
      </c>
      <c r="B8">
        <v>7</v>
      </c>
    </row>
    <row r="9" spans="1:2">
      <c r="A9" s="12">
        <v>2002</v>
      </c>
      <c r="B9">
        <v>8</v>
      </c>
    </row>
    <row r="10" spans="1:2">
      <c r="A10" s="12">
        <v>2003</v>
      </c>
      <c r="B10">
        <v>9</v>
      </c>
    </row>
    <row r="11" spans="1:2">
      <c r="A11" s="12">
        <v>2004</v>
      </c>
      <c r="B11">
        <v>10</v>
      </c>
    </row>
    <row r="12" spans="1:2">
      <c r="A12" s="12">
        <v>2005</v>
      </c>
      <c r="B12">
        <v>11</v>
      </c>
    </row>
    <row r="13" spans="1:2">
      <c r="A13" s="12">
        <v>2006</v>
      </c>
      <c r="B13">
        <v>12</v>
      </c>
    </row>
    <row r="14" spans="1:2">
      <c r="A14" s="12">
        <v>2007</v>
      </c>
      <c r="B14">
        <v>13</v>
      </c>
    </row>
    <row r="15" spans="1:2">
      <c r="A15" s="12">
        <v>2008</v>
      </c>
      <c r="B15">
        <v>14</v>
      </c>
    </row>
    <row r="16" spans="1:2">
      <c r="A16" s="12">
        <v>2009</v>
      </c>
      <c r="B16">
        <v>15</v>
      </c>
    </row>
    <row r="17" spans="1:2">
      <c r="A17" s="12">
        <v>2010</v>
      </c>
      <c r="B17">
        <v>16</v>
      </c>
    </row>
    <row r="18" spans="1:2">
      <c r="A18" s="12">
        <v>2011</v>
      </c>
      <c r="B18">
        <v>17</v>
      </c>
    </row>
    <row r="19" spans="1:2">
      <c r="A19" s="12">
        <v>2011</v>
      </c>
      <c r="B19">
        <v>18</v>
      </c>
    </row>
    <row r="20" spans="1:2">
      <c r="A20" s="12">
        <v>2012</v>
      </c>
      <c r="B20">
        <v>19</v>
      </c>
    </row>
    <row r="21" spans="1:2">
      <c r="A21" s="12">
        <v>2013</v>
      </c>
      <c r="B21">
        <v>20</v>
      </c>
    </row>
    <row r="22" spans="1:2">
      <c r="A22" s="12">
        <v>2014</v>
      </c>
      <c r="B22">
        <v>21</v>
      </c>
    </row>
    <row r="23" spans="1:2">
      <c r="A23" s="12">
        <v>2015</v>
      </c>
      <c r="B23">
        <v>22</v>
      </c>
    </row>
    <row r="24" spans="1:2">
      <c r="A24" s="12">
        <v>2016</v>
      </c>
      <c r="B24">
        <v>23</v>
      </c>
    </row>
    <row r="25" spans="1:2">
      <c r="A25" s="12">
        <v>2017</v>
      </c>
      <c r="B25">
        <v>24</v>
      </c>
    </row>
    <row r="26" spans="1:2">
      <c r="A26" s="12">
        <v>2018</v>
      </c>
      <c r="B26">
        <v>25</v>
      </c>
    </row>
    <row r="27" spans="1:2">
      <c r="A27" s="12">
        <v>2019</v>
      </c>
      <c r="B27">
        <v>26</v>
      </c>
    </row>
    <row r="28" spans="1:2">
      <c r="A28" s="12">
        <v>2020</v>
      </c>
      <c r="B28">
        <v>27</v>
      </c>
    </row>
    <row r="29" spans="1:2">
      <c r="A29" s="12">
        <v>2021</v>
      </c>
      <c r="B29">
        <v>28</v>
      </c>
    </row>
    <row r="30" spans="1:2">
      <c r="A30" s="12">
        <v>2022</v>
      </c>
      <c r="B30">
        <v>29</v>
      </c>
    </row>
    <row r="31" spans="1:2">
      <c r="A31" s="12">
        <v>2023</v>
      </c>
      <c r="B31">
        <v>30</v>
      </c>
    </row>
  </sheetData>
  <sortState ref="A2:A31">
    <sortCondition ref="A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33" sqref="B33"/>
    </sheetView>
  </sheetViews>
  <sheetFormatPr defaultColWidth="9.14285714285714" defaultRowHeight="12" outlineLevelCol="1"/>
  <cols>
    <col min="1" max="1" width="24.2857142857143" customWidth="1"/>
    <col min="2" max="2" width="16.7142857142857" customWidth="1"/>
  </cols>
  <sheetData>
    <row r="1" spans="1:2">
      <c r="A1" s="9" t="s">
        <v>446</v>
      </c>
      <c r="B1" s="9" t="s">
        <v>302</v>
      </c>
    </row>
    <row r="2" spans="1:2">
      <c r="A2" s="8" t="s">
        <v>17</v>
      </c>
      <c r="B2">
        <v>1</v>
      </c>
    </row>
    <row r="3" spans="1:2">
      <c r="A3" s="8" t="s">
        <v>25</v>
      </c>
      <c r="B3">
        <v>2</v>
      </c>
    </row>
    <row r="4" spans="1:2">
      <c r="A4" s="8" t="s">
        <v>81</v>
      </c>
      <c r="B4">
        <v>3</v>
      </c>
    </row>
    <row r="5" spans="1:2">
      <c r="A5" s="8" t="s">
        <v>113</v>
      </c>
      <c r="B5">
        <v>4</v>
      </c>
    </row>
    <row r="6" spans="1:2">
      <c r="A6" s="8" t="s">
        <v>132</v>
      </c>
      <c r="B6">
        <v>5</v>
      </c>
    </row>
    <row r="7" spans="1:2">
      <c r="A7" s="8" t="s">
        <v>198</v>
      </c>
      <c r="B7">
        <v>6</v>
      </c>
    </row>
    <row r="8" spans="1:2">
      <c r="A8" s="8" t="s">
        <v>201</v>
      </c>
      <c r="B8">
        <v>7</v>
      </c>
    </row>
    <row r="9" spans="1:2">
      <c r="A9" s="8" t="s">
        <v>225</v>
      </c>
      <c r="B9">
        <v>8</v>
      </c>
    </row>
    <row r="10" spans="1:2">
      <c r="A10" s="8" t="s">
        <v>230</v>
      </c>
      <c r="B10">
        <v>9</v>
      </c>
    </row>
    <row r="11" spans="1:2">
      <c r="A11" s="8" t="s">
        <v>236</v>
      </c>
      <c r="B11">
        <v>10</v>
      </c>
    </row>
    <row r="12" spans="1:2">
      <c r="A12" s="8" t="s">
        <v>249</v>
      </c>
      <c r="B12">
        <v>11</v>
      </c>
    </row>
    <row r="13" spans="1:2">
      <c r="A13" s="8" t="s">
        <v>376</v>
      </c>
      <c r="B13">
        <v>12</v>
      </c>
    </row>
    <row r="14" spans="1:2">
      <c r="A14" s="8" t="s">
        <v>266</v>
      </c>
      <c r="B14">
        <v>13</v>
      </c>
    </row>
    <row r="15" spans="1:2">
      <c r="A15" s="8" t="s">
        <v>377</v>
      </c>
      <c r="B15">
        <v>14</v>
      </c>
    </row>
    <row r="16" spans="1:1">
      <c r="A16" s="7"/>
    </row>
    <row r="17" spans="1:1">
      <c r="A17" s="7"/>
    </row>
    <row r="18" spans="1:1">
      <c r="A18" s="8"/>
    </row>
    <row r="19" spans="1:1">
      <c r="A19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HU</vt:lpstr>
      <vt:lpstr>EN</vt:lpstr>
      <vt:lpstr>EN - FULL (no gender, images)</vt:lpstr>
      <vt:lpstr>watches (FULL)</vt:lpstr>
      <vt:lpstr>images</vt:lpstr>
      <vt:lpstr>brand</vt:lpstr>
      <vt:lpstr>dialColor</vt:lpstr>
      <vt:lpstr>date</vt:lpstr>
      <vt:lpstr>caseMaterial</vt:lpstr>
      <vt:lpstr>strapMaterial</vt:lpstr>
      <vt:lpstr>movement</vt:lpstr>
      <vt:lpstr>waterResistance</vt:lpstr>
      <vt:lpstr>bandWidth</vt:lpstr>
      <vt:lpstr>dialMaterial</vt:lpstr>
      <vt:lpstr>users</vt:lpstr>
      <vt:lpstr>favourites</vt:lpstr>
      <vt:lpstr>roles</vt:lpstr>
      <vt:lpstr>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Sandor</cp:lastModifiedBy>
  <dcterms:created xsi:type="dcterms:W3CDTF">2023-11-16T21:39:00Z</dcterms:created>
  <dcterms:modified xsi:type="dcterms:W3CDTF">2024-02-23T20:46:32Z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