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85" yWindow="1140" windowWidth="15075" windowHeight="8490" firstSheet="2" activeTab="2"/>
  </bookViews>
  <sheets>
    <sheet name="config" sheetId="12" state="hidden" r:id="rId1"/>
    <sheet name="common" sheetId="11" state="hidden" r:id="rId2"/>
    <sheet name="出納1" sheetId="2" r:id="rId3"/>
    <sheet name="金種1" sheetId="3" r:id="rId4"/>
    <sheet name="出納2" sheetId="5" r:id="rId5"/>
    <sheet name="金種2" sheetId="6" r:id="rId6"/>
    <sheet name="出納3" sheetId="7" r:id="rId7"/>
    <sheet name="金種3" sheetId="8" r:id="rId8"/>
    <sheet name="出納4" sheetId="9" r:id="rId9"/>
    <sheet name="金種4" sheetId="10" r:id="rId10"/>
    <sheet name="出納5" sheetId="13" r:id="rId11"/>
    <sheet name="金種5" sheetId="14" r:id="rId12"/>
    <sheet name="出納6" sheetId="16" r:id="rId13"/>
    <sheet name="金種6" sheetId="17" r:id="rId14"/>
    <sheet name="SYS" sheetId="4" state="hidden" r:id="rId15"/>
  </sheets>
  <definedNames>
    <definedName name="_xlnm._FilterDatabase" localSheetId="2" hidden="1">出納1!$T$7:$Y$8</definedName>
    <definedName name="_xlnm._FilterDatabase" localSheetId="4" hidden="1">出納2!$T$7:$Y$8</definedName>
    <definedName name="_xlnm._FilterDatabase" localSheetId="6" hidden="1">出納3!$T$7:$Y$8</definedName>
    <definedName name="_xlnm._FilterDatabase" localSheetId="8" hidden="1">出納4!$T$7:$Y$8</definedName>
    <definedName name="_xlnm._FilterDatabase" localSheetId="10" hidden="1">出納5!$T$7:$Y$8</definedName>
    <definedName name="_xlnm._FilterDatabase" localSheetId="12" hidden="1">出納6!$T$7:$Y$8</definedName>
    <definedName name="_xlnm.Print_Area" localSheetId="3">金種1!$A$1:$O$82</definedName>
    <definedName name="_xlnm.Print_Area" localSheetId="5">金種2!$A$1:$O$82</definedName>
    <definedName name="_xlnm.Print_Area" localSheetId="7">金種3!$A$1:$O$82</definedName>
    <definedName name="_xlnm.Print_Area" localSheetId="9">金種4!$A$1:$O$82</definedName>
    <definedName name="_xlnm.Print_Area" localSheetId="11">金種5!$A$1:$O$82</definedName>
    <definedName name="_xlnm.Print_Area" localSheetId="13">金種6!$A$1:$O$82</definedName>
    <definedName name="_xlnm.Print_Area" localSheetId="2">出納1!$A:$Q</definedName>
    <definedName name="_xlnm.Print_Area" localSheetId="4">出納2!$A:$Q</definedName>
    <definedName name="_xlnm.Print_Area" localSheetId="6">出納3!$A:$Q</definedName>
    <definedName name="_xlnm.Print_Area" localSheetId="8">出納4!$A:$Q</definedName>
    <definedName name="_xlnm.Print_Area" localSheetId="10">出納5!$A:$Q</definedName>
    <definedName name="_xlnm.Print_Area" localSheetId="12">出納6!$A:$Q</definedName>
    <definedName name="_xlnm.Print_Titles" localSheetId="2">出納1!$1:$8</definedName>
    <definedName name="_xlnm.Print_Titles" localSheetId="4">出納2!$1:$8</definedName>
    <definedName name="_xlnm.Print_Titles" localSheetId="6">出納3!$1:$8</definedName>
    <definedName name="_xlnm.Print_Titles" localSheetId="8">出納4!$1:$8</definedName>
    <definedName name="_xlnm.Print_Titles" localSheetId="10">出納5!$1:$8</definedName>
    <definedName name="_xlnm.Print_Titles" localSheetId="12">出納6!$1:$8</definedName>
    <definedName name="拠点ｺｰﾄﾞ" localSheetId="11">#REF!</definedName>
    <definedName name="拠点ｺｰﾄﾞ" localSheetId="13">#REF!</definedName>
    <definedName name="拠点ｺｰﾄﾞ" localSheetId="10">#REF!</definedName>
    <definedName name="拠点ｺｰﾄﾞ" localSheetId="12">#REF!</definedName>
    <definedName name="拠点ｺｰﾄﾞ">#REF!</definedName>
  </definedNames>
  <calcPr calcId="145621"/>
</workbook>
</file>

<file path=xl/calcChain.xml><?xml version="1.0" encoding="utf-8"?>
<calcChain xmlns="http://schemas.openxmlformats.org/spreadsheetml/2006/main">
  <c r="N69" i="17" l="1"/>
  <c r="L69" i="17"/>
  <c r="J69" i="17"/>
  <c r="H69" i="17"/>
  <c r="F69" i="17"/>
  <c r="F68" i="17"/>
  <c r="D69" i="17"/>
  <c r="D68" i="17"/>
  <c r="B68" i="17"/>
  <c r="B69" i="17" s="1"/>
  <c r="N53" i="17"/>
  <c r="L53" i="17"/>
  <c r="J53" i="17"/>
  <c r="H53" i="17"/>
  <c r="F53" i="17"/>
  <c r="D53" i="17"/>
  <c r="B53" i="17"/>
  <c r="N37" i="17"/>
  <c r="L37" i="17"/>
  <c r="J37" i="17"/>
  <c r="H37" i="17"/>
  <c r="F37" i="17"/>
  <c r="D37" i="17"/>
  <c r="B37" i="17"/>
  <c r="N21" i="17"/>
  <c r="L21" i="17"/>
  <c r="J21" i="17"/>
  <c r="H21" i="17"/>
  <c r="F21" i="17"/>
  <c r="D21" i="17"/>
  <c r="B21" i="17"/>
  <c r="N5" i="17"/>
  <c r="L5" i="17"/>
  <c r="J5" i="17"/>
  <c r="H5" i="17"/>
  <c r="F5" i="17"/>
  <c r="D5" i="17"/>
  <c r="E4" i="16"/>
  <c r="C2" i="17" s="1"/>
  <c r="B5" i="17"/>
  <c r="B2" i="17"/>
  <c r="B68" i="14"/>
  <c r="B69" i="14" s="1"/>
  <c r="D68" i="14"/>
  <c r="D69" i="14" s="1"/>
  <c r="F68" i="14"/>
  <c r="F69" i="14" s="1"/>
  <c r="N69" i="14"/>
  <c r="L69" i="14"/>
  <c r="J69" i="14"/>
  <c r="H69" i="14"/>
  <c r="N53" i="14"/>
  <c r="L53" i="14"/>
  <c r="J53" i="14"/>
  <c r="H53" i="14"/>
  <c r="F53" i="14"/>
  <c r="D53" i="14"/>
  <c r="B53" i="14"/>
  <c r="N37" i="14"/>
  <c r="L37" i="14"/>
  <c r="J37" i="14"/>
  <c r="H37" i="14"/>
  <c r="F37" i="14"/>
  <c r="D37" i="14"/>
  <c r="B37" i="14"/>
  <c r="N21" i="14"/>
  <c r="L21" i="14"/>
  <c r="J21" i="14"/>
  <c r="H21" i="14"/>
  <c r="F21" i="14"/>
  <c r="D21" i="14"/>
  <c r="B21" i="14"/>
  <c r="N5" i="14"/>
  <c r="L5" i="14"/>
  <c r="J5" i="14"/>
  <c r="H5" i="14"/>
  <c r="F5" i="14"/>
  <c r="D5" i="14"/>
  <c r="B5" i="14"/>
  <c r="C2" i="14"/>
  <c r="B2" i="14"/>
  <c r="Q4" i="13"/>
  <c r="Q4" i="9"/>
  <c r="Q4" i="7"/>
  <c r="O80" i="17"/>
  <c r="M80" i="17"/>
  <c r="K80" i="17"/>
  <c r="I80" i="17"/>
  <c r="G80" i="17"/>
  <c r="E80" i="17"/>
  <c r="C80" i="17"/>
  <c r="O79" i="17"/>
  <c r="M79" i="17"/>
  <c r="K79" i="17"/>
  <c r="I79" i="17"/>
  <c r="G79" i="17"/>
  <c r="E79" i="17"/>
  <c r="C79" i="17"/>
  <c r="O78" i="17"/>
  <c r="M78" i="17"/>
  <c r="K78" i="17"/>
  <c r="I78" i="17"/>
  <c r="G78" i="17"/>
  <c r="E78" i="17"/>
  <c r="C78" i="17"/>
  <c r="O77" i="17"/>
  <c r="M77" i="17"/>
  <c r="K77" i="17"/>
  <c r="I77" i="17"/>
  <c r="G77" i="17"/>
  <c r="E77" i="17"/>
  <c r="C77" i="17"/>
  <c r="O76" i="17"/>
  <c r="M76" i="17"/>
  <c r="K76" i="17"/>
  <c r="I76" i="17"/>
  <c r="G76" i="17"/>
  <c r="E76" i="17"/>
  <c r="C76" i="17"/>
  <c r="O75" i="17"/>
  <c r="M75" i="17"/>
  <c r="K75" i="17"/>
  <c r="I75" i="17"/>
  <c r="G75" i="17"/>
  <c r="E75" i="17"/>
  <c r="C75" i="17"/>
  <c r="O74" i="17"/>
  <c r="M74" i="17"/>
  <c r="K74" i="17"/>
  <c r="I74" i="17"/>
  <c r="G74" i="17"/>
  <c r="E74" i="17"/>
  <c r="C74" i="17"/>
  <c r="O73" i="17"/>
  <c r="M73" i="17"/>
  <c r="K73" i="17"/>
  <c r="I73" i="17"/>
  <c r="G73" i="17"/>
  <c r="E73" i="17"/>
  <c r="C73" i="17"/>
  <c r="O72" i="17"/>
  <c r="M72" i="17"/>
  <c r="K72" i="17"/>
  <c r="I72" i="17"/>
  <c r="G72" i="17"/>
  <c r="E72" i="17"/>
  <c r="C72" i="17"/>
  <c r="O71" i="17"/>
  <c r="O82" i="17" s="1"/>
  <c r="M71" i="17"/>
  <c r="M82" i="17" s="1"/>
  <c r="K71" i="17"/>
  <c r="K82" i="17" s="1"/>
  <c r="I71" i="17"/>
  <c r="I82" i="17" s="1"/>
  <c r="G71" i="17"/>
  <c r="G82" i="17" s="1"/>
  <c r="E71" i="17"/>
  <c r="E82" i="17" s="1"/>
  <c r="C71" i="17"/>
  <c r="C82" i="17" s="1"/>
  <c r="O64" i="17"/>
  <c r="M64" i="17"/>
  <c r="K64" i="17"/>
  <c r="I64" i="17"/>
  <c r="G64" i="17"/>
  <c r="E64" i="17"/>
  <c r="C64" i="17"/>
  <c r="O63" i="17"/>
  <c r="M63" i="17"/>
  <c r="K63" i="17"/>
  <c r="I63" i="17"/>
  <c r="G63" i="17"/>
  <c r="E63" i="17"/>
  <c r="C63" i="17"/>
  <c r="O62" i="17"/>
  <c r="M62" i="17"/>
  <c r="K62" i="17"/>
  <c r="I62" i="17"/>
  <c r="G62" i="17"/>
  <c r="E62" i="17"/>
  <c r="C62" i="17"/>
  <c r="O61" i="17"/>
  <c r="M61" i="17"/>
  <c r="K61" i="17"/>
  <c r="I61" i="17"/>
  <c r="G61" i="17"/>
  <c r="E61" i="17"/>
  <c r="C61" i="17"/>
  <c r="O60" i="17"/>
  <c r="M60" i="17"/>
  <c r="K60" i="17"/>
  <c r="I60" i="17"/>
  <c r="G60" i="17"/>
  <c r="E60" i="17"/>
  <c r="C60" i="17"/>
  <c r="O59" i="17"/>
  <c r="M59" i="17"/>
  <c r="K59" i="17"/>
  <c r="I59" i="17"/>
  <c r="G59" i="17"/>
  <c r="E59" i="17"/>
  <c r="C59" i="17"/>
  <c r="O58" i="17"/>
  <c r="M58" i="17"/>
  <c r="K58" i="17"/>
  <c r="I58" i="17"/>
  <c r="G58" i="17"/>
  <c r="E58" i="17"/>
  <c r="C58" i="17"/>
  <c r="O57" i="17"/>
  <c r="M57" i="17"/>
  <c r="K57" i="17"/>
  <c r="I57" i="17"/>
  <c r="G57" i="17"/>
  <c r="E57" i="17"/>
  <c r="C57" i="17"/>
  <c r="O56" i="17"/>
  <c r="M56" i="17"/>
  <c r="K56" i="17"/>
  <c r="K66" i="17" s="1"/>
  <c r="I56" i="17"/>
  <c r="G56" i="17"/>
  <c r="E56" i="17"/>
  <c r="C56" i="17"/>
  <c r="C66" i="17" s="1"/>
  <c r="O55" i="17"/>
  <c r="O66" i="17" s="1"/>
  <c r="M55" i="17"/>
  <c r="M66" i="17" s="1"/>
  <c r="K55" i="17"/>
  <c r="I55" i="17"/>
  <c r="I66" i="17" s="1"/>
  <c r="G55" i="17"/>
  <c r="G66" i="17" s="1"/>
  <c r="E55" i="17"/>
  <c r="E66" i="17" s="1"/>
  <c r="C55" i="17"/>
  <c r="O48" i="17"/>
  <c r="M48" i="17"/>
  <c r="K48" i="17"/>
  <c r="I48" i="17"/>
  <c r="G48" i="17"/>
  <c r="E48" i="17"/>
  <c r="C48" i="17"/>
  <c r="O47" i="17"/>
  <c r="M47" i="17"/>
  <c r="K47" i="17"/>
  <c r="I47" i="17"/>
  <c r="G47" i="17"/>
  <c r="E47" i="17"/>
  <c r="C47" i="17"/>
  <c r="O46" i="17"/>
  <c r="M46" i="17"/>
  <c r="K46" i="17"/>
  <c r="I46" i="17"/>
  <c r="G46" i="17"/>
  <c r="E46" i="17"/>
  <c r="C46" i="17"/>
  <c r="O45" i="17"/>
  <c r="M45" i="17"/>
  <c r="K45" i="17"/>
  <c r="I45" i="17"/>
  <c r="G45" i="17"/>
  <c r="E45" i="17"/>
  <c r="C45" i="17"/>
  <c r="O44" i="17"/>
  <c r="M44" i="17"/>
  <c r="K44" i="17"/>
  <c r="I44" i="17"/>
  <c r="G44" i="17"/>
  <c r="E44" i="17"/>
  <c r="C44" i="17"/>
  <c r="O43" i="17"/>
  <c r="M43" i="17"/>
  <c r="K43" i="17"/>
  <c r="I43" i="17"/>
  <c r="G43" i="17"/>
  <c r="E43" i="17"/>
  <c r="C43" i="17"/>
  <c r="O42" i="17"/>
  <c r="M42" i="17"/>
  <c r="K42" i="17"/>
  <c r="I42" i="17"/>
  <c r="G42" i="17"/>
  <c r="E42" i="17"/>
  <c r="C42" i="17"/>
  <c r="O41" i="17"/>
  <c r="M41" i="17"/>
  <c r="K41" i="17"/>
  <c r="I41" i="17"/>
  <c r="G41" i="17"/>
  <c r="E41" i="17"/>
  <c r="C41" i="17"/>
  <c r="O40" i="17"/>
  <c r="M40" i="17"/>
  <c r="K40" i="17"/>
  <c r="K50" i="17" s="1"/>
  <c r="I40" i="17"/>
  <c r="G40" i="17"/>
  <c r="E40" i="17"/>
  <c r="C40" i="17"/>
  <c r="C50" i="17" s="1"/>
  <c r="O39" i="17"/>
  <c r="O50" i="17" s="1"/>
  <c r="M39" i="17"/>
  <c r="M50" i="17" s="1"/>
  <c r="K39" i="17"/>
  <c r="I39" i="17"/>
  <c r="I50" i="17" s="1"/>
  <c r="G39" i="17"/>
  <c r="G50" i="17" s="1"/>
  <c r="E39" i="17"/>
  <c r="E50" i="17" s="1"/>
  <c r="C39" i="17"/>
  <c r="O32" i="17"/>
  <c r="M32" i="17"/>
  <c r="K32" i="17"/>
  <c r="I32" i="17"/>
  <c r="G32" i="17"/>
  <c r="E32" i="17"/>
  <c r="C32" i="17"/>
  <c r="O31" i="17"/>
  <c r="M31" i="17"/>
  <c r="K31" i="17"/>
  <c r="I31" i="17"/>
  <c r="G31" i="17"/>
  <c r="E31" i="17"/>
  <c r="C31" i="17"/>
  <c r="O30" i="17"/>
  <c r="M30" i="17"/>
  <c r="K30" i="17"/>
  <c r="I30" i="17"/>
  <c r="G30" i="17"/>
  <c r="E30" i="17"/>
  <c r="C30" i="17"/>
  <c r="O29" i="17"/>
  <c r="M29" i="17"/>
  <c r="K29" i="17"/>
  <c r="I29" i="17"/>
  <c r="G29" i="17"/>
  <c r="E29" i="17"/>
  <c r="C29" i="17"/>
  <c r="O28" i="17"/>
  <c r="M28" i="17"/>
  <c r="K28" i="17"/>
  <c r="I28" i="17"/>
  <c r="G28" i="17"/>
  <c r="E28" i="17"/>
  <c r="C28" i="17"/>
  <c r="O27" i="17"/>
  <c r="M27" i="17"/>
  <c r="K27" i="17"/>
  <c r="I27" i="17"/>
  <c r="G27" i="17"/>
  <c r="E27" i="17"/>
  <c r="C27" i="17"/>
  <c r="O26" i="17"/>
  <c r="M26" i="17"/>
  <c r="K26" i="17"/>
  <c r="I26" i="17"/>
  <c r="G26" i="17"/>
  <c r="E26" i="17"/>
  <c r="C26" i="17"/>
  <c r="O25" i="17"/>
  <c r="M25" i="17"/>
  <c r="K25" i="17"/>
  <c r="I25" i="17"/>
  <c r="G25" i="17"/>
  <c r="E25" i="17"/>
  <c r="C25" i="17"/>
  <c r="O24" i="17"/>
  <c r="M24" i="17"/>
  <c r="K24" i="17"/>
  <c r="K34" i="17" s="1"/>
  <c r="I24" i="17"/>
  <c r="G24" i="17"/>
  <c r="E24" i="17"/>
  <c r="C24" i="17"/>
  <c r="C34" i="17" s="1"/>
  <c r="O23" i="17"/>
  <c r="O34" i="17" s="1"/>
  <c r="M23" i="17"/>
  <c r="M34" i="17" s="1"/>
  <c r="K23" i="17"/>
  <c r="I23" i="17"/>
  <c r="I34" i="17" s="1"/>
  <c r="G23" i="17"/>
  <c r="G34" i="17" s="1"/>
  <c r="E23" i="17"/>
  <c r="E34" i="17" s="1"/>
  <c r="C23" i="17"/>
  <c r="O16" i="17"/>
  <c r="M16" i="17"/>
  <c r="K16" i="17"/>
  <c r="I16" i="17"/>
  <c r="G16" i="17"/>
  <c r="E16" i="17"/>
  <c r="C16" i="17"/>
  <c r="O15" i="17"/>
  <c r="M15" i="17"/>
  <c r="K15" i="17"/>
  <c r="I15" i="17"/>
  <c r="G15" i="17"/>
  <c r="E15" i="17"/>
  <c r="C15" i="17"/>
  <c r="O14" i="17"/>
  <c r="M14" i="17"/>
  <c r="K14" i="17"/>
  <c r="I14" i="17"/>
  <c r="G14" i="17"/>
  <c r="E14" i="17"/>
  <c r="C14" i="17"/>
  <c r="O13" i="17"/>
  <c r="M13" i="17"/>
  <c r="K13" i="17"/>
  <c r="I13" i="17"/>
  <c r="G13" i="17"/>
  <c r="E13" i="17"/>
  <c r="C13" i="17"/>
  <c r="O12" i="17"/>
  <c r="M12" i="17"/>
  <c r="K12" i="17"/>
  <c r="I12" i="17"/>
  <c r="G12" i="17"/>
  <c r="E12" i="17"/>
  <c r="C12" i="17"/>
  <c r="O11" i="17"/>
  <c r="M11" i="17"/>
  <c r="K11" i="17"/>
  <c r="I11" i="17"/>
  <c r="G11" i="17"/>
  <c r="E11" i="17"/>
  <c r="C11" i="17"/>
  <c r="O10" i="17"/>
  <c r="M10" i="17"/>
  <c r="K10" i="17"/>
  <c r="I10" i="17"/>
  <c r="G10" i="17"/>
  <c r="E10" i="17"/>
  <c r="C10" i="17"/>
  <c r="O9" i="17"/>
  <c r="M9" i="17"/>
  <c r="K9" i="17"/>
  <c r="I9" i="17"/>
  <c r="G9" i="17"/>
  <c r="E9" i="17"/>
  <c r="C9" i="17"/>
  <c r="O8" i="17"/>
  <c r="M8" i="17"/>
  <c r="K8" i="17"/>
  <c r="K18" i="17" s="1"/>
  <c r="I8" i="17"/>
  <c r="G8" i="17"/>
  <c r="E8" i="17"/>
  <c r="C8" i="17"/>
  <c r="C18" i="17" s="1"/>
  <c r="O7" i="17"/>
  <c r="O18" i="17" s="1"/>
  <c r="M7" i="17"/>
  <c r="M18" i="17" s="1"/>
  <c r="K7" i="17"/>
  <c r="I7" i="17"/>
  <c r="I18" i="17" s="1"/>
  <c r="G7" i="17"/>
  <c r="G18" i="17" s="1"/>
  <c r="E7" i="17"/>
  <c r="E18" i="17" s="1"/>
  <c r="C7" i="17"/>
  <c r="F2" i="17"/>
  <c r="E2" i="17"/>
  <c r="Q600" i="16"/>
  <c r="Q599" i="16"/>
  <c r="Q598" i="16"/>
  <c r="Q597" i="16"/>
  <c r="Q596" i="16"/>
  <c r="Q595" i="16"/>
  <c r="Q594" i="16"/>
  <c r="Q593" i="16"/>
  <c r="Q592" i="16"/>
  <c r="Q591" i="16"/>
  <c r="Q590" i="16"/>
  <c r="Q589" i="16"/>
  <c r="Q588" i="16"/>
  <c r="Q587" i="16"/>
  <c r="Q586" i="16"/>
  <c r="Q585" i="16"/>
  <c r="Q584" i="16"/>
  <c r="Q583" i="16"/>
  <c r="Q582" i="16"/>
  <c r="Q581" i="16"/>
  <c r="Q580" i="16"/>
  <c r="Q579" i="16"/>
  <c r="Q578" i="16"/>
  <c r="Q577" i="16"/>
  <c r="Q576" i="16"/>
  <c r="Q575" i="16"/>
  <c r="Q574" i="16"/>
  <c r="Q573" i="16"/>
  <c r="Q572" i="16"/>
  <c r="Q571" i="16"/>
  <c r="Q570" i="16"/>
  <c r="Q569" i="16"/>
  <c r="Q568" i="16"/>
  <c r="Q567" i="16"/>
  <c r="Q566" i="16"/>
  <c r="Q565" i="16"/>
  <c r="Q564" i="16"/>
  <c r="Q563" i="16"/>
  <c r="Q562" i="16"/>
  <c r="Q561" i="16"/>
  <c r="Q560" i="16"/>
  <c r="Q559" i="16"/>
  <c r="Q558" i="16"/>
  <c r="Q557" i="16"/>
  <c r="Q556" i="16"/>
  <c r="Q555" i="16"/>
  <c r="Q554" i="16"/>
  <c r="Q553" i="16"/>
  <c r="Q552" i="16"/>
  <c r="Q551" i="16"/>
  <c r="Q550" i="16"/>
  <c r="Q549" i="16"/>
  <c r="Q548" i="16"/>
  <c r="Q547" i="16"/>
  <c r="Q546" i="16"/>
  <c r="Q545" i="16"/>
  <c r="Q544" i="16"/>
  <c r="Q543" i="16"/>
  <c r="Q542" i="16"/>
  <c r="Q541" i="16"/>
  <c r="Q540" i="16"/>
  <c r="Q539" i="16"/>
  <c r="Q538" i="16"/>
  <c r="Q537" i="16"/>
  <c r="Q536" i="16"/>
  <c r="Q535" i="16"/>
  <c r="Q534" i="16"/>
  <c r="Q533" i="16"/>
  <c r="Q532" i="16"/>
  <c r="Q531" i="16"/>
  <c r="Q530" i="16"/>
  <c r="Q529" i="16"/>
  <c r="Q528" i="16"/>
  <c r="Q527" i="16"/>
  <c r="Q526" i="16"/>
  <c r="Q525" i="16"/>
  <c r="Q524" i="16"/>
  <c r="Q523" i="16"/>
  <c r="Q522" i="16"/>
  <c r="Q521" i="16"/>
  <c r="Q520" i="16"/>
  <c r="Q519" i="16"/>
  <c r="Q518" i="16"/>
  <c r="Q517" i="16"/>
  <c r="Q516" i="16"/>
  <c r="Q515" i="16"/>
  <c r="Q514" i="16"/>
  <c r="Q513" i="16"/>
  <c r="Q512" i="16"/>
  <c r="Q511" i="16"/>
  <c r="Q510" i="16"/>
  <c r="Q509" i="16"/>
  <c r="Q508" i="16"/>
  <c r="Q507" i="16"/>
  <c r="Q506" i="16"/>
  <c r="Q505" i="16"/>
  <c r="Q504" i="16"/>
  <c r="Q503" i="16"/>
  <c r="Q502" i="16"/>
  <c r="Q501" i="16"/>
  <c r="Q500" i="16"/>
  <c r="Q499" i="16"/>
  <c r="Q498" i="16"/>
  <c r="Q497" i="16"/>
  <c r="Q496" i="16"/>
  <c r="Q495" i="16"/>
  <c r="Q494" i="16"/>
  <c r="Q493" i="16"/>
  <c r="Q492" i="16"/>
  <c r="Q491" i="16"/>
  <c r="Q490" i="16"/>
  <c r="Q489" i="16"/>
  <c r="Q488" i="16"/>
  <c r="Q487" i="16"/>
  <c r="Q486" i="16"/>
  <c r="Q485" i="16"/>
  <c r="Q484" i="16"/>
  <c r="Q483" i="16"/>
  <c r="Q482" i="16"/>
  <c r="Q481" i="16"/>
  <c r="Q480" i="16"/>
  <c r="Q479" i="16"/>
  <c r="Q478" i="16"/>
  <c r="Q477" i="16"/>
  <c r="Q476" i="16"/>
  <c r="Q475" i="16"/>
  <c r="Q474" i="16"/>
  <c r="Q473" i="16"/>
  <c r="Q472" i="16"/>
  <c r="Q471" i="16"/>
  <c r="Q470" i="16"/>
  <c r="Q469" i="16"/>
  <c r="Q468" i="16"/>
  <c r="Q467" i="16"/>
  <c r="Q466" i="16"/>
  <c r="Q465" i="16"/>
  <c r="Q464" i="16"/>
  <c r="Q463" i="16"/>
  <c r="Q462" i="16"/>
  <c r="Q461" i="16"/>
  <c r="Q460" i="16"/>
  <c r="Q459" i="16"/>
  <c r="Q458" i="16"/>
  <c r="Q457" i="16"/>
  <c r="Q456" i="16"/>
  <c r="Q455" i="16"/>
  <c r="Q454" i="16"/>
  <c r="Q453" i="16"/>
  <c r="Q452" i="16"/>
  <c r="Q451" i="16"/>
  <c r="Q450" i="16"/>
  <c r="Q449" i="16"/>
  <c r="Q448" i="16"/>
  <c r="Q447" i="16"/>
  <c r="Q446" i="16"/>
  <c r="Q445" i="16"/>
  <c r="Q444" i="16"/>
  <c r="Q443" i="16"/>
  <c r="Q442" i="16"/>
  <c r="Q441" i="16"/>
  <c r="Q440" i="16"/>
  <c r="Q439" i="16"/>
  <c r="Q438" i="16"/>
  <c r="Q437" i="16"/>
  <c r="Q436" i="16"/>
  <c r="Q435" i="16"/>
  <c r="Q434" i="16"/>
  <c r="Q433" i="16"/>
  <c r="Q432" i="16"/>
  <c r="Q431" i="16"/>
  <c r="Q430" i="16"/>
  <c r="Q429" i="16"/>
  <c r="Q428" i="16"/>
  <c r="Q427" i="16"/>
  <c r="Q426" i="16"/>
  <c r="Q425" i="16"/>
  <c r="Q424" i="16"/>
  <c r="Q423" i="16"/>
  <c r="Q422" i="16"/>
  <c r="Q421" i="16"/>
  <c r="Q420" i="16"/>
  <c r="Q419" i="16"/>
  <c r="Q418" i="16"/>
  <c r="Q417" i="16"/>
  <c r="Q416" i="16"/>
  <c r="Q415" i="16"/>
  <c r="Q414" i="16"/>
  <c r="Q413" i="16"/>
  <c r="Q412" i="16"/>
  <c r="Q411" i="16"/>
  <c r="Q410" i="16"/>
  <c r="Q409" i="16"/>
  <c r="Q408" i="16"/>
  <c r="Q407" i="16"/>
  <c r="Q406" i="16"/>
  <c r="Q405" i="16"/>
  <c r="Q404" i="16"/>
  <c r="Q403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9" i="16"/>
  <c r="Q28" i="16"/>
  <c r="Q27" i="16"/>
  <c r="Q26" i="16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P7" i="16"/>
  <c r="O7" i="16"/>
  <c r="Q7" i="16" s="1"/>
  <c r="Q4" i="16"/>
  <c r="K4" i="16"/>
  <c r="J4" i="16"/>
  <c r="D4" i="16"/>
  <c r="E4" i="13"/>
  <c r="E4" i="9"/>
  <c r="E4" i="7"/>
  <c r="O80" i="14"/>
  <c r="M80" i="14"/>
  <c r="K80" i="14"/>
  <c r="I80" i="14"/>
  <c r="G80" i="14"/>
  <c r="E80" i="14"/>
  <c r="C80" i="14"/>
  <c r="O79" i="14"/>
  <c r="M79" i="14"/>
  <c r="K79" i="14"/>
  <c r="I79" i="14"/>
  <c r="G79" i="14"/>
  <c r="E79" i="14"/>
  <c r="C79" i="14"/>
  <c r="O78" i="14"/>
  <c r="M78" i="14"/>
  <c r="K78" i="14"/>
  <c r="I78" i="14"/>
  <c r="G78" i="14"/>
  <c r="E78" i="14"/>
  <c r="C78" i="14"/>
  <c r="O77" i="14"/>
  <c r="M77" i="14"/>
  <c r="K77" i="14"/>
  <c r="I77" i="14"/>
  <c r="G77" i="14"/>
  <c r="E77" i="14"/>
  <c r="C77" i="14"/>
  <c r="O76" i="14"/>
  <c r="M76" i="14"/>
  <c r="K76" i="14"/>
  <c r="I76" i="14"/>
  <c r="G76" i="14"/>
  <c r="E76" i="14"/>
  <c r="C76" i="14"/>
  <c r="O75" i="14"/>
  <c r="M75" i="14"/>
  <c r="K75" i="14"/>
  <c r="I75" i="14"/>
  <c r="G75" i="14"/>
  <c r="E75" i="14"/>
  <c r="C75" i="14"/>
  <c r="O74" i="14"/>
  <c r="M74" i="14"/>
  <c r="K74" i="14"/>
  <c r="I74" i="14"/>
  <c r="G74" i="14"/>
  <c r="E74" i="14"/>
  <c r="C74" i="14"/>
  <c r="O73" i="14"/>
  <c r="M73" i="14"/>
  <c r="K73" i="14"/>
  <c r="I73" i="14"/>
  <c r="G73" i="14"/>
  <c r="E73" i="14"/>
  <c r="C73" i="14"/>
  <c r="O72" i="14"/>
  <c r="M72" i="14"/>
  <c r="K72" i="14"/>
  <c r="I72" i="14"/>
  <c r="G72" i="14"/>
  <c r="E72" i="14"/>
  <c r="C72" i="14"/>
  <c r="O71" i="14"/>
  <c r="O82" i="14" s="1"/>
  <c r="M71" i="14"/>
  <c r="M82" i="14" s="1"/>
  <c r="K71" i="14"/>
  <c r="K82" i="14" s="1"/>
  <c r="I71" i="14"/>
  <c r="I82" i="14" s="1"/>
  <c r="G71" i="14"/>
  <c r="G82" i="14" s="1"/>
  <c r="E71" i="14"/>
  <c r="E82" i="14" s="1"/>
  <c r="C71" i="14"/>
  <c r="C82" i="14" s="1"/>
  <c r="O64" i="14"/>
  <c r="M64" i="14"/>
  <c r="K64" i="14"/>
  <c r="I64" i="14"/>
  <c r="G64" i="14"/>
  <c r="E64" i="14"/>
  <c r="C64" i="14"/>
  <c r="O63" i="14"/>
  <c r="M63" i="14"/>
  <c r="K63" i="14"/>
  <c r="I63" i="14"/>
  <c r="G63" i="14"/>
  <c r="E63" i="14"/>
  <c r="C63" i="14"/>
  <c r="O62" i="14"/>
  <c r="M62" i="14"/>
  <c r="K62" i="14"/>
  <c r="I62" i="14"/>
  <c r="G62" i="14"/>
  <c r="E62" i="14"/>
  <c r="C62" i="14"/>
  <c r="O61" i="14"/>
  <c r="M61" i="14"/>
  <c r="K61" i="14"/>
  <c r="I61" i="14"/>
  <c r="G61" i="14"/>
  <c r="E61" i="14"/>
  <c r="C61" i="14"/>
  <c r="O60" i="14"/>
  <c r="M60" i="14"/>
  <c r="K60" i="14"/>
  <c r="I60" i="14"/>
  <c r="G60" i="14"/>
  <c r="E60" i="14"/>
  <c r="C60" i="14"/>
  <c r="O59" i="14"/>
  <c r="M59" i="14"/>
  <c r="K59" i="14"/>
  <c r="I59" i="14"/>
  <c r="G59" i="14"/>
  <c r="E59" i="14"/>
  <c r="C59" i="14"/>
  <c r="O58" i="14"/>
  <c r="M58" i="14"/>
  <c r="K58" i="14"/>
  <c r="I58" i="14"/>
  <c r="G58" i="14"/>
  <c r="E58" i="14"/>
  <c r="C58" i="14"/>
  <c r="O57" i="14"/>
  <c r="M57" i="14"/>
  <c r="K57" i="14"/>
  <c r="K66" i="14" s="1"/>
  <c r="I57" i="14"/>
  <c r="G57" i="14"/>
  <c r="E57" i="14"/>
  <c r="C57" i="14"/>
  <c r="C66" i="14" s="1"/>
  <c r="O56" i="14"/>
  <c r="M56" i="14"/>
  <c r="K56" i="14"/>
  <c r="I56" i="14"/>
  <c r="I66" i="14" s="1"/>
  <c r="G56" i="14"/>
  <c r="E56" i="14"/>
  <c r="C56" i="14"/>
  <c r="O55" i="14"/>
  <c r="O66" i="14" s="1"/>
  <c r="M55" i="14"/>
  <c r="M66" i="14" s="1"/>
  <c r="K55" i="14"/>
  <c r="I55" i="14"/>
  <c r="G55" i="14"/>
  <c r="G66" i="14" s="1"/>
  <c r="E55" i="14"/>
  <c r="E66" i="14" s="1"/>
  <c r="C55" i="14"/>
  <c r="O48" i="14"/>
  <c r="M48" i="14"/>
  <c r="K48" i="14"/>
  <c r="I48" i="14"/>
  <c r="G48" i="14"/>
  <c r="E48" i="14"/>
  <c r="C48" i="14"/>
  <c r="O47" i="14"/>
  <c r="M47" i="14"/>
  <c r="K47" i="14"/>
  <c r="I47" i="14"/>
  <c r="G47" i="14"/>
  <c r="E47" i="14"/>
  <c r="C47" i="14"/>
  <c r="O46" i="14"/>
  <c r="M46" i="14"/>
  <c r="K46" i="14"/>
  <c r="I46" i="14"/>
  <c r="G46" i="14"/>
  <c r="E46" i="14"/>
  <c r="C46" i="14"/>
  <c r="O45" i="14"/>
  <c r="M45" i="14"/>
  <c r="K45" i="14"/>
  <c r="I45" i="14"/>
  <c r="G45" i="14"/>
  <c r="E45" i="14"/>
  <c r="C45" i="14"/>
  <c r="O44" i="14"/>
  <c r="M44" i="14"/>
  <c r="K44" i="14"/>
  <c r="I44" i="14"/>
  <c r="G44" i="14"/>
  <c r="E44" i="14"/>
  <c r="C44" i="14"/>
  <c r="O43" i="14"/>
  <c r="M43" i="14"/>
  <c r="K43" i="14"/>
  <c r="I43" i="14"/>
  <c r="G43" i="14"/>
  <c r="E43" i="14"/>
  <c r="C43" i="14"/>
  <c r="O42" i="14"/>
  <c r="M42" i="14"/>
  <c r="K42" i="14"/>
  <c r="I42" i="14"/>
  <c r="G42" i="14"/>
  <c r="E42" i="14"/>
  <c r="C42" i="14"/>
  <c r="O41" i="14"/>
  <c r="M41" i="14"/>
  <c r="K41" i="14"/>
  <c r="K50" i="14" s="1"/>
  <c r="I41" i="14"/>
  <c r="G41" i="14"/>
  <c r="E41" i="14"/>
  <c r="C41" i="14"/>
  <c r="C50" i="14" s="1"/>
  <c r="O40" i="14"/>
  <c r="M40" i="14"/>
  <c r="K40" i="14"/>
  <c r="I40" i="14"/>
  <c r="I50" i="14" s="1"/>
  <c r="G40" i="14"/>
  <c r="E40" i="14"/>
  <c r="C40" i="14"/>
  <c r="O39" i="14"/>
  <c r="O50" i="14" s="1"/>
  <c r="M39" i="14"/>
  <c r="M50" i="14" s="1"/>
  <c r="K39" i="14"/>
  <c r="I39" i="14"/>
  <c r="G39" i="14"/>
  <c r="G50" i="14" s="1"/>
  <c r="E39" i="14"/>
  <c r="E50" i="14" s="1"/>
  <c r="C39" i="14"/>
  <c r="O32" i="14"/>
  <c r="M32" i="14"/>
  <c r="K32" i="14"/>
  <c r="I32" i="14"/>
  <c r="G32" i="14"/>
  <c r="E32" i="14"/>
  <c r="C32" i="14"/>
  <c r="O31" i="14"/>
  <c r="M31" i="14"/>
  <c r="K31" i="14"/>
  <c r="I31" i="14"/>
  <c r="G31" i="14"/>
  <c r="E31" i="14"/>
  <c r="C31" i="14"/>
  <c r="O30" i="14"/>
  <c r="M30" i="14"/>
  <c r="K30" i="14"/>
  <c r="I30" i="14"/>
  <c r="G30" i="14"/>
  <c r="E30" i="14"/>
  <c r="C30" i="14"/>
  <c r="O29" i="14"/>
  <c r="M29" i="14"/>
  <c r="K29" i="14"/>
  <c r="I29" i="14"/>
  <c r="G29" i="14"/>
  <c r="E29" i="14"/>
  <c r="C29" i="14"/>
  <c r="O28" i="14"/>
  <c r="M28" i="14"/>
  <c r="K28" i="14"/>
  <c r="I28" i="14"/>
  <c r="G28" i="14"/>
  <c r="E28" i="14"/>
  <c r="C28" i="14"/>
  <c r="O27" i="14"/>
  <c r="M27" i="14"/>
  <c r="K27" i="14"/>
  <c r="I27" i="14"/>
  <c r="G27" i="14"/>
  <c r="E27" i="14"/>
  <c r="C27" i="14"/>
  <c r="O26" i="14"/>
  <c r="M26" i="14"/>
  <c r="K26" i="14"/>
  <c r="I26" i="14"/>
  <c r="G26" i="14"/>
  <c r="E26" i="14"/>
  <c r="C26" i="14"/>
  <c r="O25" i="14"/>
  <c r="M25" i="14"/>
  <c r="K25" i="14"/>
  <c r="K34" i="14" s="1"/>
  <c r="I25" i="14"/>
  <c r="I34" i="14" s="1"/>
  <c r="G25" i="14"/>
  <c r="E25" i="14"/>
  <c r="C25" i="14"/>
  <c r="C34" i="14" s="1"/>
  <c r="O24" i="14"/>
  <c r="M24" i="14"/>
  <c r="K24" i="14"/>
  <c r="I24" i="14"/>
  <c r="G24" i="14"/>
  <c r="E24" i="14"/>
  <c r="C24" i="14"/>
  <c r="O23" i="14"/>
  <c r="O34" i="14" s="1"/>
  <c r="M23" i="14"/>
  <c r="M34" i="14" s="1"/>
  <c r="K23" i="14"/>
  <c r="I23" i="14"/>
  <c r="G23" i="14"/>
  <c r="G34" i="14" s="1"/>
  <c r="E23" i="14"/>
  <c r="E34" i="14" s="1"/>
  <c r="C23" i="14"/>
  <c r="O16" i="14"/>
  <c r="M16" i="14"/>
  <c r="K16" i="14"/>
  <c r="I16" i="14"/>
  <c r="G16" i="14"/>
  <c r="E16" i="14"/>
  <c r="C16" i="14"/>
  <c r="O15" i="14"/>
  <c r="M15" i="14"/>
  <c r="K15" i="14"/>
  <c r="I15" i="14"/>
  <c r="G15" i="14"/>
  <c r="E15" i="14"/>
  <c r="C15" i="14"/>
  <c r="O14" i="14"/>
  <c r="M14" i="14"/>
  <c r="K14" i="14"/>
  <c r="I14" i="14"/>
  <c r="G14" i="14"/>
  <c r="E14" i="14"/>
  <c r="C14" i="14"/>
  <c r="O13" i="14"/>
  <c r="M13" i="14"/>
  <c r="K13" i="14"/>
  <c r="I13" i="14"/>
  <c r="G13" i="14"/>
  <c r="E13" i="14"/>
  <c r="C13" i="14"/>
  <c r="O12" i="14"/>
  <c r="M12" i="14"/>
  <c r="K12" i="14"/>
  <c r="I12" i="14"/>
  <c r="G12" i="14"/>
  <c r="E12" i="14"/>
  <c r="C12" i="14"/>
  <c r="O11" i="14"/>
  <c r="M11" i="14"/>
  <c r="K11" i="14"/>
  <c r="I11" i="14"/>
  <c r="G11" i="14"/>
  <c r="E11" i="14"/>
  <c r="C11" i="14"/>
  <c r="O10" i="14"/>
  <c r="M10" i="14"/>
  <c r="K10" i="14"/>
  <c r="I10" i="14"/>
  <c r="G10" i="14"/>
  <c r="E10" i="14"/>
  <c r="C10" i="14"/>
  <c r="O9" i="14"/>
  <c r="M9" i="14"/>
  <c r="K9" i="14"/>
  <c r="K18" i="14" s="1"/>
  <c r="I9" i="14"/>
  <c r="I18" i="14" s="1"/>
  <c r="G9" i="14"/>
  <c r="E9" i="14"/>
  <c r="C9" i="14"/>
  <c r="C18" i="14" s="1"/>
  <c r="O8" i="14"/>
  <c r="M8" i="14"/>
  <c r="K8" i="14"/>
  <c r="I8" i="14"/>
  <c r="G8" i="14"/>
  <c r="E8" i="14"/>
  <c r="C8" i="14"/>
  <c r="O7" i="14"/>
  <c r="O18" i="14" s="1"/>
  <c r="M7" i="14"/>
  <c r="M18" i="14" s="1"/>
  <c r="K7" i="14"/>
  <c r="I7" i="14"/>
  <c r="G7" i="14"/>
  <c r="G18" i="14" s="1"/>
  <c r="E7" i="14"/>
  <c r="E18" i="14" s="1"/>
  <c r="C7" i="14"/>
  <c r="Q600" i="13"/>
  <c r="Q599" i="13"/>
  <c r="Q598" i="13"/>
  <c r="Q597" i="13"/>
  <c r="Q596" i="13"/>
  <c r="Q595" i="13"/>
  <c r="Q594" i="13"/>
  <c r="Q593" i="13"/>
  <c r="Q592" i="13"/>
  <c r="Q591" i="13"/>
  <c r="Q590" i="13"/>
  <c r="Q589" i="13"/>
  <c r="Q588" i="13"/>
  <c r="Q587" i="13"/>
  <c r="Q586" i="13"/>
  <c r="Q585" i="13"/>
  <c r="Q584" i="13"/>
  <c r="Q583" i="13"/>
  <c r="Q582" i="13"/>
  <c r="Q581" i="13"/>
  <c r="Q580" i="13"/>
  <c r="Q579" i="13"/>
  <c r="Q578" i="13"/>
  <c r="Q577" i="13"/>
  <c r="Q576" i="13"/>
  <c r="Q575" i="13"/>
  <c r="Q574" i="13"/>
  <c r="Q573" i="13"/>
  <c r="Q572" i="13"/>
  <c r="Q571" i="13"/>
  <c r="Q570" i="13"/>
  <c r="Q569" i="13"/>
  <c r="Q568" i="13"/>
  <c r="Q567" i="13"/>
  <c r="Q566" i="13"/>
  <c r="Q565" i="13"/>
  <c r="Q564" i="13"/>
  <c r="Q563" i="13"/>
  <c r="Q562" i="13"/>
  <c r="Q561" i="13"/>
  <c r="Q560" i="13"/>
  <c r="Q559" i="13"/>
  <c r="Q558" i="13"/>
  <c r="Q557" i="13"/>
  <c r="Q556" i="13"/>
  <c r="Q555" i="13"/>
  <c r="Q554" i="13"/>
  <c r="Q553" i="13"/>
  <c r="Q552" i="13"/>
  <c r="Q551" i="13"/>
  <c r="Q550" i="13"/>
  <c r="Q549" i="13"/>
  <c r="Q548" i="13"/>
  <c r="Q547" i="13"/>
  <c r="Q546" i="13"/>
  <c r="Q545" i="13"/>
  <c r="Q544" i="13"/>
  <c r="Q543" i="13"/>
  <c r="Q542" i="13"/>
  <c r="Q541" i="13"/>
  <c r="Q540" i="13"/>
  <c r="Q539" i="13"/>
  <c r="Q538" i="13"/>
  <c r="Q537" i="13"/>
  <c r="Q536" i="13"/>
  <c r="Q535" i="13"/>
  <c r="Q534" i="13"/>
  <c r="Q533" i="13"/>
  <c r="Q532" i="13"/>
  <c r="Q531" i="13"/>
  <c r="Q530" i="13"/>
  <c r="Q529" i="13"/>
  <c r="Q528" i="13"/>
  <c r="Q527" i="13"/>
  <c r="Q526" i="13"/>
  <c r="Q525" i="13"/>
  <c r="Q524" i="13"/>
  <c r="Q523" i="13"/>
  <c r="Q522" i="13"/>
  <c r="Q521" i="13"/>
  <c r="Q520" i="13"/>
  <c r="Q519" i="13"/>
  <c r="Q518" i="13"/>
  <c r="Q517" i="13"/>
  <c r="Q516" i="13"/>
  <c r="Q515" i="13"/>
  <c r="Q514" i="13"/>
  <c r="Q513" i="13"/>
  <c r="Q512" i="13"/>
  <c r="Q511" i="13"/>
  <c r="Q510" i="13"/>
  <c r="Q509" i="13"/>
  <c r="Q508" i="13"/>
  <c r="Q507" i="13"/>
  <c r="Q506" i="13"/>
  <c r="Q505" i="13"/>
  <c r="Q504" i="13"/>
  <c r="Q503" i="13"/>
  <c r="Q502" i="13"/>
  <c r="Q501" i="13"/>
  <c r="Q500" i="13"/>
  <c r="Q499" i="13"/>
  <c r="Q498" i="13"/>
  <c r="Q497" i="13"/>
  <c r="Q496" i="13"/>
  <c r="Q495" i="13"/>
  <c r="Q494" i="13"/>
  <c r="Q493" i="13"/>
  <c r="Q492" i="13"/>
  <c r="Q491" i="13"/>
  <c r="Q490" i="13"/>
  <c r="Q489" i="13"/>
  <c r="Q488" i="13"/>
  <c r="Q487" i="13"/>
  <c r="Q486" i="13"/>
  <c r="Q485" i="13"/>
  <c r="Q484" i="13"/>
  <c r="Q483" i="13"/>
  <c r="Q482" i="13"/>
  <c r="Q481" i="13"/>
  <c r="Q480" i="13"/>
  <c r="Q479" i="13"/>
  <c r="Q478" i="13"/>
  <c r="Q477" i="13"/>
  <c r="Q476" i="13"/>
  <c r="Q475" i="13"/>
  <c r="Q474" i="13"/>
  <c r="Q473" i="13"/>
  <c r="Q472" i="13"/>
  <c r="Q471" i="13"/>
  <c r="Q470" i="13"/>
  <c r="Q469" i="13"/>
  <c r="Q468" i="13"/>
  <c r="Q467" i="13"/>
  <c r="Q466" i="13"/>
  <c r="Q465" i="13"/>
  <c r="Q464" i="13"/>
  <c r="Q463" i="13"/>
  <c r="Q462" i="13"/>
  <c r="Q461" i="13"/>
  <c r="Q460" i="13"/>
  <c r="Q459" i="13"/>
  <c r="Q458" i="13"/>
  <c r="Q457" i="13"/>
  <c r="Q456" i="13"/>
  <c r="Q455" i="13"/>
  <c r="Q454" i="13"/>
  <c r="Q453" i="13"/>
  <c r="Q452" i="13"/>
  <c r="Q451" i="13"/>
  <c r="Q450" i="13"/>
  <c r="Q449" i="13"/>
  <c r="Q448" i="13"/>
  <c r="Q447" i="13"/>
  <c r="Q446" i="13"/>
  <c r="Q445" i="13"/>
  <c r="Q444" i="13"/>
  <c r="Q443" i="13"/>
  <c r="Q442" i="13"/>
  <c r="Q441" i="13"/>
  <c r="Q440" i="13"/>
  <c r="Q439" i="13"/>
  <c r="Q438" i="13"/>
  <c r="Q437" i="13"/>
  <c r="Q436" i="13"/>
  <c r="Q435" i="13"/>
  <c r="Q434" i="13"/>
  <c r="Q433" i="13"/>
  <c r="Q432" i="13"/>
  <c r="Q431" i="13"/>
  <c r="Q430" i="13"/>
  <c r="Q429" i="13"/>
  <c r="Q428" i="13"/>
  <c r="Q427" i="13"/>
  <c r="Q426" i="13"/>
  <c r="Q425" i="13"/>
  <c r="Q424" i="13"/>
  <c r="Q423" i="13"/>
  <c r="Q422" i="13"/>
  <c r="Q421" i="13"/>
  <c r="Q420" i="13"/>
  <c r="Q419" i="13"/>
  <c r="Q418" i="13"/>
  <c r="Q417" i="13"/>
  <c r="Q416" i="13"/>
  <c r="Q415" i="13"/>
  <c r="Q414" i="13"/>
  <c r="Q413" i="13"/>
  <c r="Q412" i="13"/>
  <c r="Q411" i="13"/>
  <c r="Q410" i="13"/>
  <c r="Q409" i="13"/>
  <c r="Q408" i="13"/>
  <c r="Q407" i="13"/>
  <c r="Q406" i="13"/>
  <c r="Q405" i="13"/>
  <c r="Q404" i="13"/>
  <c r="Q403" i="13"/>
  <c r="Q402" i="13"/>
  <c r="Q401" i="13"/>
  <c r="Q400" i="13"/>
  <c r="Q399" i="13"/>
  <c r="Q398" i="13"/>
  <c r="Q397" i="13"/>
  <c r="Q396" i="13"/>
  <c r="Q395" i="13"/>
  <c r="Q394" i="13"/>
  <c r="Q393" i="13"/>
  <c r="Q392" i="13"/>
  <c r="Q391" i="13"/>
  <c r="Q390" i="13"/>
  <c r="Q389" i="13"/>
  <c r="Q388" i="13"/>
  <c r="Q387" i="13"/>
  <c r="Q386" i="13"/>
  <c r="Q385" i="13"/>
  <c r="Q384" i="13"/>
  <c r="Q383" i="13"/>
  <c r="Q382" i="13"/>
  <c r="Q381" i="13"/>
  <c r="Q380" i="13"/>
  <c r="Q379" i="13"/>
  <c r="Q378" i="13"/>
  <c r="Q377" i="13"/>
  <c r="Q376" i="13"/>
  <c r="Q375" i="13"/>
  <c r="Q374" i="13"/>
  <c r="Q373" i="13"/>
  <c r="Q372" i="13"/>
  <c r="Q371" i="13"/>
  <c r="Q370" i="13"/>
  <c r="Q369" i="13"/>
  <c r="Q368" i="13"/>
  <c r="Q367" i="13"/>
  <c r="Q366" i="13"/>
  <c r="Q365" i="13"/>
  <c r="Q364" i="13"/>
  <c r="Q363" i="13"/>
  <c r="Q362" i="13"/>
  <c r="Q361" i="13"/>
  <c r="Q360" i="13"/>
  <c r="Q359" i="13"/>
  <c r="Q358" i="13"/>
  <c r="Q357" i="13"/>
  <c r="Q356" i="13"/>
  <c r="Q355" i="13"/>
  <c r="Q354" i="13"/>
  <c r="Q353" i="13"/>
  <c r="Q352" i="13"/>
  <c r="Q351" i="13"/>
  <c r="Q350" i="13"/>
  <c r="Q349" i="13"/>
  <c r="Q348" i="13"/>
  <c r="Q347" i="13"/>
  <c r="Q346" i="13"/>
  <c r="Q345" i="13"/>
  <c r="Q344" i="13"/>
  <c r="Q343" i="13"/>
  <c r="Q342" i="13"/>
  <c r="Q341" i="13"/>
  <c r="Q340" i="13"/>
  <c r="Q339" i="13"/>
  <c r="Q338" i="13"/>
  <c r="Q337" i="13"/>
  <c r="Q336" i="13"/>
  <c r="Q335" i="13"/>
  <c r="Q334" i="13"/>
  <c r="Q333" i="13"/>
  <c r="Q332" i="13"/>
  <c r="Q331" i="13"/>
  <c r="Q330" i="13"/>
  <c r="Q329" i="13"/>
  <c r="Q328" i="13"/>
  <c r="Q327" i="13"/>
  <c r="Q326" i="13"/>
  <c r="Q325" i="13"/>
  <c r="Q324" i="13"/>
  <c r="Q323" i="13"/>
  <c r="Q322" i="13"/>
  <c r="Q321" i="13"/>
  <c r="Q320" i="13"/>
  <c r="Q319" i="13"/>
  <c r="Q318" i="13"/>
  <c r="Q317" i="13"/>
  <c r="Q316" i="13"/>
  <c r="Q315" i="13"/>
  <c r="Q314" i="13"/>
  <c r="Q313" i="13"/>
  <c r="Q312" i="13"/>
  <c r="Q311" i="13"/>
  <c r="Q310" i="13"/>
  <c r="Q309" i="13"/>
  <c r="Q308" i="13"/>
  <c r="Q307" i="13"/>
  <c r="Q306" i="13"/>
  <c r="Q305" i="13"/>
  <c r="Q304" i="13"/>
  <c r="Q303" i="13"/>
  <c r="Q302" i="13"/>
  <c r="Q301" i="13"/>
  <c r="Q300" i="13"/>
  <c r="Q299" i="13"/>
  <c r="Q298" i="13"/>
  <c r="Q297" i="13"/>
  <c r="Q296" i="13"/>
  <c r="Q295" i="13"/>
  <c r="Q294" i="13"/>
  <c r="Q293" i="13"/>
  <c r="Q292" i="13"/>
  <c r="Q291" i="13"/>
  <c r="Q290" i="13"/>
  <c r="Q289" i="13"/>
  <c r="Q288" i="13"/>
  <c r="Q287" i="13"/>
  <c r="Q286" i="13"/>
  <c r="Q285" i="13"/>
  <c r="Q284" i="13"/>
  <c r="Q283" i="13"/>
  <c r="Q282" i="13"/>
  <c r="Q281" i="13"/>
  <c r="Q280" i="13"/>
  <c r="Q279" i="13"/>
  <c r="Q278" i="13"/>
  <c r="Q277" i="13"/>
  <c r="Q276" i="13"/>
  <c r="Q275" i="13"/>
  <c r="Q274" i="13"/>
  <c r="Q273" i="13"/>
  <c r="Q272" i="13"/>
  <c r="Q271" i="13"/>
  <c r="Q270" i="13"/>
  <c r="Q269" i="13"/>
  <c r="Q268" i="13"/>
  <c r="Q267" i="13"/>
  <c r="Q266" i="13"/>
  <c r="Q265" i="13"/>
  <c r="Q264" i="13"/>
  <c r="Q263" i="13"/>
  <c r="Q262" i="13"/>
  <c r="Q261" i="13"/>
  <c r="Q260" i="13"/>
  <c r="Q259" i="13"/>
  <c r="Q258" i="13"/>
  <c r="Q257" i="13"/>
  <c r="Q256" i="13"/>
  <c r="Q255" i="13"/>
  <c r="Q254" i="13"/>
  <c r="Q253" i="13"/>
  <c r="Q252" i="13"/>
  <c r="Q251" i="13"/>
  <c r="Q250" i="13"/>
  <c r="Q249" i="13"/>
  <c r="Q248" i="13"/>
  <c r="Q247" i="13"/>
  <c r="Q246" i="13"/>
  <c r="Q245" i="13"/>
  <c r="Q244" i="13"/>
  <c r="Q243" i="13"/>
  <c r="Q242" i="13"/>
  <c r="Q241" i="13"/>
  <c r="Q240" i="13"/>
  <c r="Q239" i="13"/>
  <c r="Q238" i="13"/>
  <c r="Q237" i="13"/>
  <c r="Q236" i="13"/>
  <c r="Q235" i="13"/>
  <c r="Q234" i="13"/>
  <c r="Q233" i="13"/>
  <c r="Q232" i="13"/>
  <c r="Q231" i="13"/>
  <c r="Q230" i="13"/>
  <c r="Q229" i="13"/>
  <c r="Q228" i="13"/>
  <c r="Q227" i="13"/>
  <c r="Q226" i="13"/>
  <c r="Q225" i="13"/>
  <c r="Q224" i="13"/>
  <c r="Q223" i="13"/>
  <c r="Q222" i="13"/>
  <c r="Q221" i="13"/>
  <c r="Q220" i="13"/>
  <c r="Q219" i="13"/>
  <c r="Q218" i="13"/>
  <c r="Q217" i="13"/>
  <c r="Q216" i="13"/>
  <c r="Q215" i="13"/>
  <c r="Q214" i="13"/>
  <c r="Q213" i="13"/>
  <c r="Q212" i="13"/>
  <c r="Q211" i="13"/>
  <c r="Q210" i="13"/>
  <c r="Q209" i="13"/>
  <c r="Q208" i="13"/>
  <c r="Q207" i="13"/>
  <c r="Q206" i="13"/>
  <c r="Q205" i="13"/>
  <c r="Q204" i="13"/>
  <c r="Q203" i="13"/>
  <c r="Q202" i="13"/>
  <c r="Q201" i="13"/>
  <c r="Q200" i="13"/>
  <c r="Q199" i="13"/>
  <c r="Q198" i="13"/>
  <c r="Q197" i="13"/>
  <c r="Q196" i="13"/>
  <c r="Q195" i="13"/>
  <c r="Q194" i="13"/>
  <c r="Q193" i="13"/>
  <c r="Q192" i="13"/>
  <c r="Q191" i="13"/>
  <c r="Q190" i="13"/>
  <c r="Q189" i="13"/>
  <c r="Q188" i="13"/>
  <c r="Q187" i="13"/>
  <c r="Q186" i="13"/>
  <c r="Q185" i="13"/>
  <c r="Q184" i="13"/>
  <c r="Q183" i="13"/>
  <c r="Q182" i="13"/>
  <c r="Q181" i="13"/>
  <c r="Q180" i="13"/>
  <c r="Q179" i="13"/>
  <c r="Q178" i="13"/>
  <c r="Q177" i="13"/>
  <c r="Q176" i="13"/>
  <c r="Q175" i="13"/>
  <c r="Q174" i="13"/>
  <c r="Q173" i="13"/>
  <c r="Q172" i="13"/>
  <c r="Q171" i="13"/>
  <c r="Q170" i="13"/>
  <c r="Q169" i="13"/>
  <c r="Q168" i="13"/>
  <c r="Q167" i="13"/>
  <c r="Q166" i="13"/>
  <c r="Q165" i="13"/>
  <c r="Q164" i="13"/>
  <c r="Q163" i="13"/>
  <c r="Q162" i="13"/>
  <c r="Q161" i="13"/>
  <c r="Q160" i="13"/>
  <c r="Q159" i="13"/>
  <c r="Q158" i="13"/>
  <c r="Q157" i="13"/>
  <c r="Q156" i="13"/>
  <c r="Q155" i="13"/>
  <c r="Q154" i="13"/>
  <c r="Q153" i="13"/>
  <c r="Q152" i="13"/>
  <c r="Q151" i="13"/>
  <c r="Q150" i="13"/>
  <c r="Q149" i="13"/>
  <c r="Q148" i="13"/>
  <c r="Q147" i="13"/>
  <c r="Q146" i="13"/>
  <c r="Q145" i="13"/>
  <c r="Q144" i="13"/>
  <c r="Q143" i="13"/>
  <c r="Q142" i="13"/>
  <c r="Q141" i="13"/>
  <c r="Q140" i="13"/>
  <c r="Q139" i="13"/>
  <c r="Q138" i="13"/>
  <c r="Q137" i="13"/>
  <c r="Q136" i="13"/>
  <c r="Q135" i="13"/>
  <c r="Q134" i="13"/>
  <c r="Q133" i="13"/>
  <c r="Q132" i="13"/>
  <c r="Q131" i="13"/>
  <c r="Q130" i="13"/>
  <c r="Q129" i="13"/>
  <c r="Q128" i="13"/>
  <c r="Q127" i="13"/>
  <c r="Q126" i="13"/>
  <c r="Q125" i="13"/>
  <c r="Q124" i="13"/>
  <c r="Q123" i="13"/>
  <c r="Q122" i="13"/>
  <c r="Q121" i="13"/>
  <c r="Q120" i="13"/>
  <c r="Q119" i="13"/>
  <c r="Q118" i="13"/>
  <c r="Q117" i="13"/>
  <c r="Q116" i="13"/>
  <c r="Q115" i="13"/>
  <c r="Q114" i="13"/>
  <c r="Q113" i="13"/>
  <c r="Q112" i="13"/>
  <c r="Q111" i="13"/>
  <c r="Q110" i="13"/>
  <c r="Q109" i="13"/>
  <c r="Q108" i="13"/>
  <c r="Q107" i="13"/>
  <c r="Q106" i="13"/>
  <c r="Q105" i="13"/>
  <c r="Q104" i="13"/>
  <c r="Q103" i="13"/>
  <c r="Q102" i="13"/>
  <c r="Q101" i="13"/>
  <c r="Q100" i="13"/>
  <c r="Q99" i="13"/>
  <c r="Q98" i="13"/>
  <c r="Q97" i="13"/>
  <c r="Q96" i="13"/>
  <c r="Q95" i="13"/>
  <c r="Q94" i="13"/>
  <c r="Q93" i="13"/>
  <c r="Q92" i="13"/>
  <c r="Q91" i="13"/>
  <c r="Q90" i="13"/>
  <c r="Q89" i="13"/>
  <c r="Q88" i="13"/>
  <c r="Q87" i="13"/>
  <c r="Q86" i="13"/>
  <c r="Q85" i="13"/>
  <c r="Q84" i="13"/>
  <c r="Q83" i="13"/>
  <c r="Q82" i="13"/>
  <c r="Q81" i="13"/>
  <c r="Q80" i="13"/>
  <c r="Q79" i="13"/>
  <c r="Q78" i="13"/>
  <c r="Q77" i="13"/>
  <c r="Q76" i="13"/>
  <c r="Q75" i="13"/>
  <c r="Q74" i="13"/>
  <c r="Q73" i="13"/>
  <c r="Q72" i="13"/>
  <c r="Q71" i="13"/>
  <c r="Q70" i="13"/>
  <c r="Q69" i="13"/>
  <c r="Q68" i="13"/>
  <c r="Q67" i="13"/>
  <c r="Q66" i="13"/>
  <c r="Q65" i="13"/>
  <c r="Q64" i="13"/>
  <c r="Q63" i="13"/>
  <c r="Q62" i="13"/>
  <c r="Q61" i="13"/>
  <c r="Q60" i="13"/>
  <c r="Q59" i="13"/>
  <c r="Q58" i="13"/>
  <c r="Q57" i="13"/>
  <c r="Q56" i="13"/>
  <c r="Q55" i="13"/>
  <c r="Q54" i="13"/>
  <c r="Q53" i="13"/>
  <c r="Q52" i="13"/>
  <c r="Q51" i="13"/>
  <c r="Q50" i="13"/>
  <c r="Q49" i="13"/>
  <c r="Q48" i="13"/>
  <c r="Q47" i="13"/>
  <c r="Q46" i="13"/>
  <c r="Q45" i="13"/>
  <c r="Q44" i="13"/>
  <c r="Q43" i="13"/>
  <c r="Q42" i="13"/>
  <c r="Q41" i="13"/>
  <c r="Q40" i="13"/>
  <c r="Q39" i="13"/>
  <c r="Q38" i="13"/>
  <c r="Q37" i="13"/>
  <c r="Q36" i="13"/>
  <c r="Q35" i="13"/>
  <c r="Q34" i="13"/>
  <c r="Q33" i="13"/>
  <c r="Q32" i="13"/>
  <c r="Q31" i="13"/>
  <c r="Q30" i="13"/>
  <c r="Q29" i="13"/>
  <c r="Q28" i="13"/>
  <c r="Q27" i="13"/>
  <c r="Q26" i="13"/>
  <c r="Q25" i="13"/>
  <c r="Q24" i="13"/>
  <c r="Q23" i="13"/>
  <c r="Q22" i="13"/>
  <c r="Q21" i="13"/>
  <c r="Q20" i="13"/>
  <c r="Q19" i="13"/>
  <c r="Q18" i="13"/>
  <c r="Q17" i="13"/>
  <c r="Q16" i="13"/>
  <c r="Q15" i="13"/>
  <c r="Q14" i="13"/>
  <c r="Q13" i="13"/>
  <c r="Q12" i="13"/>
  <c r="Q11" i="13"/>
  <c r="Q10" i="13"/>
  <c r="Q9" i="13"/>
  <c r="P7" i="13"/>
  <c r="Q7" i="13" s="1"/>
  <c r="O7" i="13"/>
  <c r="K4" i="13"/>
  <c r="J4" i="13"/>
  <c r="D4" i="13"/>
  <c r="J4" i="2" l="1"/>
  <c r="E2" i="3" s="1"/>
  <c r="Q4" i="2" l="1"/>
  <c r="Q4" i="5" l="1"/>
  <c r="E4" i="5"/>
  <c r="K4" i="9"/>
  <c r="J4" i="9"/>
  <c r="D4" i="9"/>
  <c r="K4" i="7"/>
  <c r="F2" i="8" s="1"/>
  <c r="J4" i="7"/>
  <c r="E2" i="8" s="1"/>
  <c r="D4" i="7"/>
  <c r="K4" i="5"/>
  <c r="F2" i="6" s="1"/>
  <c r="J4" i="5"/>
  <c r="E2" i="6" s="1"/>
  <c r="D4" i="5"/>
  <c r="K4" i="2"/>
  <c r="F2" i="3" s="1"/>
  <c r="E4" i="2"/>
  <c r="D4" i="2"/>
  <c r="F2" i="10" l="1"/>
  <c r="F2" i="14"/>
  <c r="E2" i="10"/>
  <c r="E2" i="14"/>
  <c r="J69" i="8"/>
  <c r="H69" i="8"/>
  <c r="N69" i="8"/>
  <c r="L69" i="8"/>
  <c r="H69" i="3"/>
  <c r="B68" i="3"/>
  <c r="N69" i="10"/>
  <c r="L69" i="10"/>
  <c r="J69" i="10"/>
  <c r="H69" i="10"/>
  <c r="F68" i="10"/>
  <c r="D68" i="10"/>
  <c r="D69" i="10" s="1"/>
  <c r="B68" i="10"/>
  <c r="B69" i="10" s="1"/>
  <c r="L69" i="6"/>
  <c r="J69" i="6"/>
  <c r="H69" i="6"/>
  <c r="N69" i="6"/>
  <c r="D68" i="6"/>
  <c r="B68" i="6"/>
  <c r="F68" i="6"/>
  <c r="B68" i="8"/>
  <c r="F68" i="8"/>
  <c r="D68" i="8"/>
  <c r="N69" i="3"/>
  <c r="L69" i="3"/>
  <c r="J69" i="3"/>
  <c r="D68" i="3"/>
  <c r="D69" i="3" s="1"/>
  <c r="F68" i="3"/>
  <c r="F69" i="3" s="1"/>
  <c r="O7" i="9"/>
  <c r="Q7" i="9" s="1"/>
  <c r="P7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B2" i="10"/>
  <c r="C2" i="10"/>
  <c r="B5" i="10"/>
  <c r="D5" i="10"/>
  <c r="F5" i="10"/>
  <c r="H5" i="10"/>
  <c r="J5" i="10"/>
  <c r="L5" i="10"/>
  <c r="N5" i="10"/>
  <c r="C7" i="10"/>
  <c r="E7" i="10"/>
  <c r="G7" i="10"/>
  <c r="I7" i="10"/>
  <c r="K7" i="10"/>
  <c r="M7" i="10"/>
  <c r="O7" i="10"/>
  <c r="C8" i="10"/>
  <c r="E8" i="10"/>
  <c r="G8" i="10"/>
  <c r="I8" i="10"/>
  <c r="K8" i="10"/>
  <c r="M8" i="10"/>
  <c r="O8" i="10"/>
  <c r="C9" i="10"/>
  <c r="E9" i="10"/>
  <c r="G9" i="10"/>
  <c r="I9" i="10"/>
  <c r="K9" i="10"/>
  <c r="M9" i="10"/>
  <c r="O9" i="10"/>
  <c r="C10" i="10"/>
  <c r="E10" i="10"/>
  <c r="G10" i="10"/>
  <c r="I10" i="10"/>
  <c r="I18" i="10" s="1"/>
  <c r="K10" i="10"/>
  <c r="M10" i="10"/>
  <c r="O10" i="10"/>
  <c r="C11" i="10"/>
  <c r="E11" i="10"/>
  <c r="G11" i="10"/>
  <c r="I11" i="10"/>
  <c r="K11" i="10"/>
  <c r="M11" i="10"/>
  <c r="O11" i="10"/>
  <c r="C12" i="10"/>
  <c r="E12" i="10"/>
  <c r="G12" i="10"/>
  <c r="I12" i="10"/>
  <c r="K12" i="10"/>
  <c r="M12" i="10"/>
  <c r="O12" i="10"/>
  <c r="C13" i="10"/>
  <c r="E13" i="10"/>
  <c r="G13" i="10"/>
  <c r="I13" i="10"/>
  <c r="K13" i="10"/>
  <c r="M13" i="10"/>
  <c r="O13" i="10"/>
  <c r="C14" i="10"/>
  <c r="E14" i="10"/>
  <c r="G14" i="10"/>
  <c r="I14" i="10"/>
  <c r="K14" i="10"/>
  <c r="M14" i="10"/>
  <c r="O14" i="10"/>
  <c r="C15" i="10"/>
  <c r="E15" i="10"/>
  <c r="G15" i="10"/>
  <c r="I15" i="10"/>
  <c r="K15" i="10"/>
  <c r="M15" i="10"/>
  <c r="O15" i="10"/>
  <c r="C16" i="10"/>
  <c r="E16" i="10"/>
  <c r="G16" i="10"/>
  <c r="I16" i="10"/>
  <c r="K16" i="10"/>
  <c r="M16" i="10"/>
  <c r="O16" i="10"/>
  <c r="B21" i="10"/>
  <c r="D21" i="10"/>
  <c r="F21" i="10"/>
  <c r="H21" i="10"/>
  <c r="J21" i="10"/>
  <c r="L21" i="10"/>
  <c r="N21" i="10"/>
  <c r="C23" i="10"/>
  <c r="E23" i="10"/>
  <c r="G23" i="10"/>
  <c r="I23" i="10"/>
  <c r="K23" i="10"/>
  <c r="M23" i="10"/>
  <c r="O23" i="10"/>
  <c r="C24" i="10"/>
  <c r="E24" i="10"/>
  <c r="G24" i="10"/>
  <c r="I24" i="10"/>
  <c r="K24" i="10"/>
  <c r="M24" i="10"/>
  <c r="O24" i="10"/>
  <c r="C25" i="10"/>
  <c r="E25" i="10"/>
  <c r="G25" i="10"/>
  <c r="I25" i="10"/>
  <c r="K25" i="10"/>
  <c r="M25" i="10"/>
  <c r="O25" i="10"/>
  <c r="C26" i="10"/>
  <c r="E26" i="10"/>
  <c r="G26" i="10"/>
  <c r="I26" i="10"/>
  <c r="K26" i="10"/>
  <c r="M26" i="10"/>
  <c r="O26" i="10"/>
  <c r="C27" i="10"/>
  <c r="E27" i="10"/>
  <c r="G27" i="10"/>
  <c r="I27" i="10"/>
  <c r="K27" i="10"/>
  <c r="M27" i="10"/>
  <c r="O27" i="10"/>
  <c r="C28" i="10"/>
  <c r="E28" i="10"/>
  <c r="G28" i="10"/>
  <c r="I28" i="10"/>
  <c r="K28" i="10"/>
  <c r="M28" i="10"/>
  <c r="O28" i="10"/>
  <c r="C29" i="10"/>
  <c r="E29" i="10"/>
  <c r="G29" i="10"/>
  <c r="I29" i="10"/>
  <c r="K29" i="10"/>
  <c r="M29" i="10"/>
  <c r="O29" i="10"/>
  <c r="C30" i="10"/>
  <c r="E30" i="10"/>
  <c r="G30" i="10"/>
  <c r="I30" i="10"/>
  <c r="K30" i="10"/>
  <c r="M30" i="10"/>
  <c r="O30" i="10"/>
  <c r="C31" i="10"/>
  <c r="E31" i="10"/>
  <c r="G31" i="10"/>
  <c r="I31" i="10"/>
  <c r="K31" i="10"/>
  <c r="M31" i="10"/>
  <c r="O31" i="10"/>
  <c r="C32" i="10"/>
  <c r="E32" i="10"/>
  <c r="G32" i="10"/>
  <c r="I32" i="10"/>
  <c r="K32" i="10"/>
  <c r="M32" i="10"/>
  <c r="O32" i="10"/>
  <c r="I34" i="10"/>
  <c r="B37" i="10"/>
  <c r="D37" i="10"/>
  <c r="F37" i="10"/>
  <c r="H37" i="10"/>
  <c r="J37" i="10"/>
  <c r="L37" i="10"/>
  <c r="N37" i="10"/>
  <c r="C39" i="10"/>
  <c r="E39" i="10"/>
  <c r="G39" i="10"/>
  <c r="I39" i="10"/>
  <c r="I50" i="10" s="1"/>
  <c r="K39" i="10"/>
  <c r="M39" i="10"/>
  <c r="O39" i="10"/>
  <c r="C40" i="10"/>
  <c r="E40" i="10"/>
  <c r="G40" i="10"/>
  <c r="I40" i="10"/>
  <c r="K40" i="10"/>
  <c r="M40" i="10"/>
  <c r="O40" i="10"/>
  <c r="C41" i="10"/>
  <c r="E41" i="10"/>
  <c r="G41" i="10"/>
  <c r="I41" i="10"/>
  <c r="K41" i="10"/>
  <c r="M41" i="10"/>
  <c r="O41" i="10"/>
  <c r="C42" i="10"/>
  <c r="E42" i="10"/>
  <c r="G42" i="10"/>
  <c r="I42" i="10"/>
  <c r="K42" i="10"/>
  <c r="M42" i="10"/>
  <c r="O42" i="10"/>
  <c r="C43" i="10"/>
  <c r="E43" i="10"/>
  <c r="G43" i="10"/>
  <c r="I43" i="10"/>
  <c r="K43" i="10"/>
  <c r="M43" i="10"/>
  <c r="O43" i="10"/>
  <c r="C44" i="10"/>
  <c r="E44" i="10"/>
  <c r="G44" i="10"/>
  <c r="I44" i="10"/>
  <c r="K44" i="10"/>
  <c r="M44" i="10"/>
  <c r="O44" i="10"/>
  <c r="C45" i="10"/>
  <c r="E45" i="10"/>
  <c r="G45" i="10"/>
  <c r="I45" i="10"/>
  <c r="K45" i="10"/>
  <c r="M45" i="10"/>
  <c r="O45" i="10"/>
  <c r="C46" i="10"/>
  <c r="E46" i="10"/>
  <c r="G46" i="10"/>
  <c r="I46" i="10"/>
  <c r="K46" i="10"/>
  <c r="M46" i="10"/>
  <c r="O46" i="10"/>
  <c r="C47" i="10"/>
  <c r="E47" i="10"/>
  <c r="G47" i="10"/>
  <c r="I47" i="10"/>
  <c r="K47" i="10"/>
  <c r="M47" i="10"/>
  <c r="O47" i="10"/>
  <c r="C48" i="10"/>
  <c r="E48" i="10"/>
  <c r="G48" i="10"/>
  <c r="I48" i="10"/>
  <c r="K48" i="10"/>
  <c r="M48" i="10"/>
  <c r="O48" i="10"/>
  <c r="B53" i="10"/>
  <c r="D53" i="10"/>
  <c r="F53" i="10"/>
  <c r="H53" i="10"/>
  <c r="J53" i="10"/>
  <c r="L53" i="10"/>
  <c r="N53" i="10"/>
  <c r="C55" i="10"/>
  <c r="E55" i="10"/>
  <c r="G55" i="10"/>
  <c r="I55" i="10"/>
  <c r="K55" i="10"/>
  <c r="M55" i="10"/>
  <c r="O55" i="10"/>
  <c r="C56" i="10"/>
  <c r="E56" i="10"/>
  <c r="G56" i="10"/>
  <c r="I56" i="10"/>
  <c r="I66" i="10" s="1"/>
  <c r="K56" i="10"/>
  <c r="M56" i="10"/>
  <c r="O56" i="10"/>
  <c r="C57" i="10"/>
  <c r="E57" i="10"/>
  <c r="G57" i="10"/>
  <c r="I57" i="10"/>
  <c r="K57" i="10"/>
  <c r="K66" i="10" s="1"/>
  <c r="M57" i="10"/>
  <c r="O57" i="10"/>
  <c r="C58" i="10"/>
  <c r="E58" i="10"/>
  <c r="G58" i="10"/>
  <c r="I58" i="10"/>
  <c r="K58" i="10"/>
  <c r="M58" i="10"/>
  <c r="O58" i="10"/>
  <c r="C59" i="10"/>
  <c r="E59" i="10"/>
  <c r="G59" i="10"/>
  <c r="I59" i="10"/>
  <c r="K59" i="10"/>
  <c r="M59" i="10"/>
  <c r="O59" i="10"/>
  <c r="C60" i="10"/>
  <c r="E60" i="10"/>
  <c r="G60" i="10"/>
  <c r="I60" i="10"/>
  <c r="K60" i="10"/>
  <c r="M60" i="10"/>
  <c r="O60" i="10"/>
  <c r="C61" i="10"/>
  <c r="E61" i="10"/>
  <c r="G61" i="10"/>
  <c r="I61" i="10"/>
  <c r="K61" i="10"/>
  <c r="M61" i="10"/>
  <c r="O61" i="10"/>
  <c r="C62" i="10"/>
  <c r="E62" i="10"/>
  <c r="G62" i="10"/>
  <c r="I62" i="10"/>
  <c r="K62" i="10"/>
  <c r="M62" i="10"/>
  <c r="O62" i="10"/>
  <c r="C63" i="10"/>
  <c r="E63" i="10"/>
  <c r="E66" i="10" s="1"/>
  <c r="G63" i="10"/>
  <c r="I63" i="10"/>
  <c r="K63" i="10"/>
  <c r="M63" i="10"/>
  <c r="O63" i="10"/>
  <c r="C64" i="10"/>
  <c r="E64" i="10"/>
  <c r="G64" i="10"/>
  <c r="G66" i="10" s="1"/>
  <c r="I64" i="10"/>
  <c r="K64" i="10"/>
  <c r="M64" i="10"/>
  <c r="O64" i="10"/>
  <c r="O66" i="10" s="1"/>
  <c r="C66" i="10"/>
  <c r="M66" i="10"/>
  <c r="F69" i="10"/>
  <c r="C71" i="10"/>
  <c r="C82" i="10" s="1"/>
  <c r="E71" i="10"/>
  <c r="G71" i="10"/>
  <c r="I71" i="10"/>
  <c r="K71" i="10"/>
  <c r="M71" i="10"/>
  <c r="O71" i="10"/>
  <c r="C72" i="10"/>
  <c r="E72" i="10"/>
  <c r="G72" i="10"/>
  <c r="I72" i="10"/>
  <c r="K72" i="10"/>
  <c r="M72" i="10"/>
  <c r="O72" i="10"/>
  <c r="C73" i="10"/>
  <c r="E73" i="10"/>
  <c r="G73" i="10"/>
  <c r="I73" i="10"/>
  <c r="I82" i="10" s="1"/>
  <c r="K73" i="10"/>
  <c r="M73" i="10"/>
  <c r="O73" i="10"/>
  <c r="C74" i="10"/>
  <c r="E74" i="10"/>
  <c r="G74" i="10"/>
  <c r="I74" i="10"/>
  <c r="K74" i="10"/>
  <c r="M74" i="10"/>
  <c r="O74" i="10"/>
  <c r="C75" i="10"/>
  <c r="E75" i="10"/>
  <c r="G75" i="10"/>
  <c r="I75" i="10"/>
  <c r="K75" i="10"/>
  <c r="M75" i="10"/>
  <c r="O75" i="10"/>
  <c r="C76" i="10"/>
  <c r="E76" i="10"/>
  <c r="G76" i="10"/>
  <c r="I76" i="10"/>
  <c r="K76" i="10"/>
  <c r="M76" i="10"/>
  <c r="O76" i="10"/>
  <c r="C77" i="10"/>
  <c r="E77" i="10"/>
  <c r="G77" i="10"/>
  <c r="I77" i="10"/>
  <c r="K77" i="10"/>
  <c r="M77" i="10"/>
  <c r="O77" i="10"/>
  <c r="C78" i="10"/>
  <c r="E78" i="10"/>
  <c r="G78" i="10"/>
  <c r="I78" i="10"/>
  <c r="K78" i="10"/>
  <c r="M78" i="10"/>
  <c r="O78" i="10"/>
  <c r="C79" i="10"/>
  <c r="E79" i="10"/>
  <c r="G79" i="10"/>
  <c r="I79" i="10"/>
  <c r="K79" i="10"/>
  <c r="M79" i="10"/>
  <c r="O79" i="10"/>
  <c r="C80" i="10"/>
  <c r="E80" i="10"/>
  <c r="G80" i="10"/>
  <c r="I80" i="10"/>
  <c r="K80" i="10"/>
  <c r="M80" i="10"/>
  <c r="O80" i="10"/>
  <c r="K82" i="10"/>
  <c r="O7" i="7"/>
  <c r="Q7" i="7" s="1"/>
  <c r="P7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B2" i="8"/>
  <c r="C2" i="8"/>
  <c r="B5" i="8"/>
  <c r="D5" i="8"/>
  <c r="F5" i="8"/>
  <c r="H5" i="8"/>
  <c r="J5" i="8"/>
  <c r="L5" i="8"/>
  <c r="N5" i="8"/>
  <c r="C7" i="8"/>
  <c r="E7" i="8"/>
  <c r="G7" i="8"/>
  <c r="I7" i="8"/>
  <c r="K7" i="8"/>
  <c r="M7" i="8"/>
  <c r="O7" i="8"/>
  <c r="C8" i="8"/>
  <c r="E8" i="8"/>
  <c r="E18" i="8" s="1"/>
  <c r="G8" i="8"/>
  <c r="I8" i="8"/>
  <c r="K8" i="8"/>
  <c r="M8" i="8"/>
  <c r="O8" i="8"/>
  <c r="C9" i="8"/>
  <c r="E9" i="8"/>
  <c r="G9" i="8"/>
  <c r="I9" i="8"/>
  <c r="K9" i="8"/>
  <c r="M9" i="8"/>
  <c r="M18" i="8" s="1"/>
  <c r="O9" i="8"/>
  <c r="C10" i="8"/>
  <c r="E10" i="8"/>
  <c r="G10" i="8"/>
  <c r="I10" i="8"/>
  <c r="K10" i="8"/>
  <c r="M10" i="8"/>
  <c r="O10" i="8"/>
  <c r="C11" i="8"/>
  <c r="E11" i="8"/>
  <c r="G11" i="8"/>
  <c r="I11" i="8"/>
  <c r="K11" i="8"/>
  <c r="M11" i="8"/>
  <c r="O11" i="8"/>
  <c r="C12" i="8"/>
  <c r="E12" i="8"/>
  <c r="G12" i="8"/>
  <c r="I12" i="8"/>
  <c r="K12" i="8"/>
  <c r="M12" i="8"/>
  <c r="O12" i="8"/>
  <c r="C13" i="8"/>
  <c r="E13" i="8"/>
  <c r="G13" i="8"/>
  <c r="I13" i="8"/>
  <c r="K13" i="8"/>
  <c r="M13" i="8"/>
  <c r="O13" i="8"/>
  <c r="C14" i="8"/>
  <c r="E14" i="8"/>
  <c r="G14" i="8"/>
  <c r="I14" i="8"/>
  <c r="K14" i="8"/>
  <c r="M14" i="8"/>
  <c r="O14" i="8"/>
  <c r="C15" i="8"/>
  <c r="E15" i="8"/>
  <c r="G15" i="8"/>
  <c r="I15" i="8"/>
  <c r="K15" i="8"/>
  <c r="M15" i="8"/>
  <c r="O15" i="8"/>
  <c r="C16" i="8"/>
  <c r="E16" i="8"/>
  <c r="G16" i="8"/>
  <c r="I16" i="8"/>
  <c r="K16" i="8"/>
  <c r="M16" i="8"/>
  <c r="O16" i="8"/>
  <c r="K18" i="8"/>
  <c r="B21" i="8"/>
  <c r="D21" i="8"/>
  <c r="F21" i="8"/>
  <c r="H21" i="8"/>
  <c r="J21" i="8"/>
  <c r="L21" i="8"/>
  <c r="N21" i="8"/>
  <c r="C23" i="8"/>
  <c r="E23" i="8"/>
  <c r="G23" i="8"/>
  <c r="I23" i="8"/>
  <c r="K23" i="8"/>
  <c r="M23" i="8"/>
  <c r="O23" i="8"/>
  <c r="C24" i="8"/>
  <c r="C34" i="8" s="1"/>
  <c r="E24" i="8"/>
  <c r="G24" i="8"/>
  <c r="I24" i="8"/>
  <c r="K24" i="8"/>
  <c r="K34" i="8" s="1"/>
  <c r="M24" i="8"/>
  <c r="M34" i="8" s="1"/>
  <c r="O24" i="8"/>
  <c r="C25" i="8"/>
  <c r="E25" i="8"/>
  <c r="G25" i="8"/>
  <c r="I25" i="8"/>
  <c r="K25" i="8"/>
  <c r="M25" i="8"/>
  <c r="O25" i="8"/>
  <c r="C26" i="8"/>
  <c r="E26" i="8"/>
  <c r="G26" i="8"/>
  <c r="I26" i="8"/>
  <c r="K26" i="8"/>
  <c r="M26" i="8"/>
  <c r="O26" i="8"/>
  <c r="C27" i="8"/>
  <c r="E27" i="8"/>
  <c r="G27" i="8"/>
  <c r="I27" i="8"/>
  <c r="K27" i="8"/>
  <c r="M27" i="8"/>
  <c r="O27" i="8"/>
  <c r="C28" i="8"/>
  <c r="E28" i="8"/>
  <c r="G28" i="8"/>
  <c r="I28" i="8"/>
  <c r="K28" i="8"/>
  <c r="M28" i="8"/>
  <c r="O28" i="8"/>
  <c r="C29" i="8"/>
  <c r="E29" i="8"/>
  <c r="G29" i="8"/>
  <c r="I29" i="8"/>
  <c r="K29" i="8"/>
  <c r="M29" i="8"/>
  <c r="O29" i="8"/>
  <c r="C30" i="8"/>
  <c r="E30" i="8"/>
  <c r="G30" i="8"/>
  <c r="I30" i="8"/>
  <c r="K30" i="8"/>
  <c r="M30" i="8"/>
  <c r="O30" i="8"/>
  <c r="C31" i="8"/>
  <c r="E31" i="8"/>
  <c r="G31" i="8"/>
  <c r="I31" i="8"/>
  <c r="K31" i="8"/>
  <c r="M31" i="8"/>
  <c r="O31" i="8"/>
  <c r="C32" i="8"/>
  <c r="E32" i="8"/>
  <c r="G32" i="8"/>
  <c r="I32" i="8"/>
  <c r="K32" i="8"/>
  <c r="M32" i="8"/>
  <c r="O32" i="8"/>
  <c r="E34" i="8"/>
  <c r="B37" i="8"/>
  <c r="D37" i="8"/>
  <c r="F37" i="8"/>
  <c r="H37" i="8"/>
  <c r="J37" i="8"/>
  <c r="L37" i="8"/>
  <c r="N37" i="8"/>
  <c r="C39" i="8"/>
  <c r="E39" i="8"/>
  <c r="G39" i="8"/>
  <c r="I39" i="8"/>
  <c r="K39" i="8"/>
  <c r="M39" i="8"/>
  <c r="O39" i="8"/>
  <c r="C40" i="8"/>
  <c r="E40" i="8"/>
  <c r="G40" i="8"/>
  <c r="I40" i="8"/>
  <c r="K40" i="8"/>
  <c r="K50" i="8" s="1"/>
  <c r="M40" i="8"/>
  <c r="O40" i="8"/>
  <c r="C41" i="8"/>
  <c r="E41" i="8"/>
  <c r="G41" i="8"/>
  <c r="I41" i="8"/>
  <c r="K41" i="8"/>
  <c r="M41" i="8"/>
  <c r="M50" i="8" s="1"/>
  <c r="O41" i="8"/>
  <c r="C42" i="8"/>
  <c r="E42" i="8"/>
  <c r="E50" i="8" s="1"/>
  <c r="G42" i="8"/>
  <c r="I42" i="8"/>
  <c r="K42" i="8"/>
  <c r="M42" i="8"/>
  <c r="O42" i="8"/>
  <c r="C43" i="8"/>
  <c r="E43" i="8"/>
  <c r="G43" i="8"/>
  <c r="I43" i="8"/>
  <c r="K43" i="8"/>
  <c r="M43" i="8"/>
  <c r="O43" i="8"/>
  <c r="C44" i="8"/>
  <c r="E44" i="8"/>
  <c r="G44" i="8"/>
  <c r="I44" i="8"/>
  <c r="K44" i="8"/>
  <c r="M44" i="8"/>
  <c r="O44" i="8"/>
  <c r="C45" i="8"/>
  <c r="E45" i="8"/>
  <c r="G45" i="8"/>
  <c r="I45" i="8"/>
  <c r="K45" i="8"/>
  <c r="M45" i="8"/>
  <c r="O45" i="8"/>
  <c r="C46" i="8"/>
  <c r="E46" i="8"/>
  <c r="G46" i="8"/>
  <c r="I46" i="8"/>
  <c r="K46" i="8"/>
  <c r="M46" i="8"/>
  <c r="O46" i="8"/>
  <c r="C47" i="8"/>
  <c r="E47" i="8"/>
  <c r="G47" i="8"/>
  <c r="I47" i="8"/>
  <c r="K47" i="8"/>
  <c r="M47" i="8"/>
  <c r="O47" i="8"/>
  <c r="C48" i="8"/>
  <c r="E48" i="8"/>
  <c r="G48" i="8"/>
  <c r="I48" i="8"/>
  <c r="K48" i="8"/>
  <c r="M48" i="8"/>
  <c r="O48" i="8"/>
  <c r="C50" i="8"/>
  <c r="B53" i="8"/>
  <c r="D53" i="8"/>
  <c r="F53" i="8"/>
  <c r="H53" i="8"/>
  <c r="J53" i="8"/>
  <c r="L53" i="8"/>
  <c r="N53" i="8"/>
  <c r="C55" i="8"/>
  <c r="E55" i="8"/>
  <c r="E66" i="8" s="1"/>
  <c r="G55" i="8"/>
  <c r="I55" i="8"/>
  <c r="K55" i="8"/>
  <c r="M55" i="8"/>
  <c r="O55" i="8"/>
  <c r="C56" i="8"/>
  <c r="E56" i="8"/>
  <c r="G56" i="8"/>
  <c r="I56" i="8"/>
  <c r="K56" i="8"/>
  <c r="M56" i="8"/>
  <c r="O56" i="8"/>
  <c r="C57" i="8"/>
  <c r="E57" i="8"/>
  <c r="G57" i="8"/>
  <c r="I57" i="8"/>
  <c r="K57" i="8"/>
  <c r="K66" i="8" s="1"/>
  <c r="M57" i="8"/>
  <c r="O57" i="8"/>
  <c r="C58" i="8"/>
  <c r="C66" i="8" s="1"/>
  <c r="E58" i="8"/>
  <c r="G58" i="8"/>
  <c r="I58" i="8"/>
  <c r="K58" i="8"/>
  <c r="M58" i="8"/>
  <c r="O58" i="8"/>
  <c r="C59" i="8"/>
  <c r="E59" i="8"/>
  <c r="G59" i="8"/>
  <c r="I59" i="8"/>
  <c r="K59" i="8"/>
  <c r="M59" i="8"/>
  <c r="O59" i="8"/>
  <c r="C60" i="8"/>
  <c r="E60" i="8"/>
  <c r="G60" i="8"/>
  <c r="I60" i="8"/>
  <c r="K60" i="8"/>
  <c r="M60" i="8"/>
  <c r="O60" i="8"/>
  <c r="C61" i="8"/>
  <c r="E61" i="8"/>
  <c r="G61" i="8"/>
  <c r="I61" i="8"/>
  <c r="K61" i="8"/>
  <c r="M61" i="8"/>
  <c r="O61" i="8"/>
  <c r="C62" i="8"/>
  <c r="E62" i="8"/>
  <c r="G62" i="8"/>
  <c r="I62" i="8"/>
  <c r="K62" i="8"/>
  <c r="M62" i="8"/>
  <c r="O62" i="8"/>
  <c r="C63" i="8"/>
  <c r="E63" i="8"/>
  <c r="G63" i="8"/>
  <c r="I63" i="8"/>
  <c r="K63" i="8"/>
  <c r="M63" i="8"/>
  <c r="O63" i="8"/>
  <c r="C64" i="8"/>
  <c r="E64" i="8"/>
  <c r="G64" i="8"/>
  <c r="I64" i="8"/>
  <c r="K64" i="8"/>
  <c r="M64" i="8"/>
  <c r="O64" i="8"/>
  <c r="M66" i="8"/>
  <c r="B69" i="8"/>
  <c r="D69" i="8"/>
  <c r="F69" i="8"/>
  <c r="C71" i="8"/>
  <c r="C82" i="8" s="1"/>
  <c r="E71" i="8"/>
  <c r="E82" i="8" s="1"/>
  <c r="G71" i="8"/>
  <c r="I71" i="8"/>
  <c r="K71" i="8"/>
  <c r="M71" i="8"/>
  <c r="O71" i="8"/>
  <c r="C72" i="8"/>
  <c r="E72" i="8"/>
  <c r="G72" i="8"/>
  <c r="I72" i="8"/>
  <c r="K72" i="8"/>
  <c r="M72" i="8"/>
  <c r="M82" i="8" s="1"/>
  <c r="O72" i="8"/>
  <c r="C73" i="8"/>
  <c r="E73" i="8"/>
  <c r="G73" i="8"/>
  <c r="I73" i="8"/>
  <c r="K73" i="8"/>
  <c r="M73" i="8"/>
  <c r="O73" i="8"/>
  <c r="C74" i="8"/>
  <c r="E74" i="8"/>
  <c r="G74" i="8"/>
  <c r="I74" i="8"/>
  <c r="K74" i="8"/>
  <c r="M74" i="8"/>
  <c r="O74" i="8"/>
  <c r="C75" i="8"/>
  <c r="E75" i="8"/>
  <c r="G75" i="8"/>
  <c r="I75" i="8"/>
  <c r="K75" i="8"/>
  <c r="M75" i="8"/>
  <c r="O75" i="8"/>
  <c r="C76" i="8"/>
  <c r="E76" i="8"/>
  <c r="G76" i="8"/>
  <c r="I76" i="8"/>
  <c r="K76" i="8"/>
  <c r="M76" i="8"/>
  <c r="O76" i="8"/>
  <c r="C77" i="8"/>
  <c r="E77" i="8"/>
  <c r="G77" i="8"/>
  <c r="I77" i="8"/>
  <c r="K77" i="8"/>
  <c r="M77" i="8"/>
  <c r="O77" i="8"/>
  <c r="C78" i="8"/>
  <c r="E78" i="8"/>
  <c r="G78" i="8"/>
  <c r="I78" i="8"/>
  <c r="K78" i="8"/>
  <c r="M78" i="8"/>
  <c r="O78" i="8"/>
  <c r="C79" i="8"/>
  <c r="E79" i="8"/>
  <c r="G79" i="8"/>
  <c r="I79" i="8"/>
  <c r="K79" i="8"/>
  <c r="M79" i="8"/>
  <c r="O79" i="8"/>
  <c r="C80" i="8"/>
  <c r="E80" i="8"/>
  <c r="G80" i="8"/>
  <c r="I80" i="8"/>
  <c r="K80" i="8"/>
  <c r="M80" i="8"/>
  <c r="O80" i="8"/>
  <c r="K82" i="8"/>
  <c r="O7" i="5"/>
  <c r="P7" i="5"/>
  <c r="Q7" i="5" s="1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B2" i="6"/>
  <c r="C2" i="6"/>
  <c r="B5" i="6"/>
  <c r="D5" i="6"/>
  <c r="F5" i="6"/>
  <c r="H5" i="6"/>
  <c r="J5" i="6"/>
  <c r="L5" i="6"/>
  <c r="N5" i="6"/>
  <c r="C7" i="6"/>
  <c r="E7" i="6"/>
  <c r="G7" i="6"/>
  <c r="I7" i="6"/>
  <c r="K7" i="6"/>
  <c r="M7" i="6"/>
  <c r="M18" i="6" s="1"/>
  <c r="O7" i="6"/>
  <c r="C8" i="6"/>
  <c r="E8" i="6"/>
  <c r="G8" i="6"/>
  <c r="I8" i="6"/>
  <c r="K8" i="6"/>
  <c r="M8" i="6"/>
  <c r="O8" i="6"/>
  <c r="C9" i="6"/>
  <c r="E9" i="6"/>
  <c r="G9" i="6"/>
  <c r="I9" i="6"/>
  <c r="K9" i="6"/>
  <c r="M9" i="6"/>
  <c r="O9" i="6"/>
  <c r="C10" i="6"/>
  <c r="E10" i="6"/>
  <c r="G10" i="6"/>
  <c r="I10" i="6"/>
  <c r="K10" i="6"/>
  <c r="M10" i="6"/>
  <c r="O10" i="6"/>
  <c r="C11" i="6"/>
  <c r="E11" i="6"/>
  <c r="G11" i="6"/>
  <c r="I11" i="6"/>
  <c r="K11" i="6"/>
  <c r="M11" i="6"/>
  <c r="O11" i="6"/>
  <c r="C12" i="6"/>
  <c r="E12" i="6"/>
  <c r="G12" i="6"/>
  <c r="I12" i="6"/>
  <c r="K12" i="6"/>
  <c r="M12" i="6"/>
  <c r="O12" i="6"/>
  <c r="C13" i="6"/>
  <c r="E13" i="6"/>
  <c r="G13" i="6"/>
  <c r="I13" i="6"/>
  <c r="K13" i="6"/>
  <c r="M13" i="6"/>
  <c r="O13" i="6"/>
  <c r="C14" i="6"/>
  <c r="E14" i="6"/>
  <c r="G14" i="6"/>
  <c r="I14" i="6"/>
  <c r="K14" i="6"/>
  <c r="M14" i="6"/>
  <c r="O14" i="6"/>
  <c r="C15" i="6"/>
  <c r="E15" i="6"/>
  <c r="G15" i="6"/>
  <c r="I15" i="6"/>
  <c r="K15" i="6"/>
  <c r="M15" i="6"/>
  <c r="O15" i="6"/>
  <c r="C16" i="6"/>
  <c r="E16" i="6"/>
  <c r="G16" i="6"/>
  <c r="I16" i="6"/>
  <c r="K16" i="6"/>
  <c r="M16" i="6"/>
  <c r="O16" i="6"/>
  <c r="B21" i="6"/>
  <c r="D21" i="6"/>
  <c r="F21" i="6"/>
  <c r="H21" i="6"/>
  <c r="J21" i="6"/>
  <c r="L21" i="6"/>
  <c r="N21" i="6"/>
  <c r="C23" i="6"/>
  <c r="E23" i="6"/>
  <c r="G23" i="6"/>
  <c r="I23" i="6"/>
  <c r="K23" i="6"/>
  <c r="M23" i="6"/>
  <c r="O23" i="6"/>
  <c r="C24" i="6"/>
  <c r="E24" i="6"/>
  <c r="G24" i="6"/>
  <c r="I24" i="6"/>
  <c r="K24" i="6"/>
  <c r="M24" i="6"/>
  <c r="O24" i="6"/>
  <c r="C25" i="6"/>
  <c r="E25" i="6"/>
  <c r="E34" i="6" s="1"/>
  <c r="G25" i="6"/>
  <c r="I25" i="6"/>
  <c r="K25" i="6"/>
  <c r="M25" i="6"/>
  <c r="O25" i="6"/>
  <c r="C26" i="6"/>
  <c r="E26" i="6"/>
  <c r="G26" i="6"/>
  <c r="I26" i="6"/>
  <c r="K26" i="6"/>
  <c r="M26" i="6"/>
  <c r="O26" i="6"/>
  <c r="C27" i="6"/>
  <c r="E27" i="6"/>
  <c r="G27" i="6"/>
  <c r="I27" i="6"/>
  <c r="K27" i="6"/>
  <c r="M27" i="6"/>
  <c r="O27" i="6"/>
  <c r="C28" i="6"/>
  <c r="E28" i="6"/>
  <c r="G28" i="6"/>
  <c r="I28" i="6"/>
  <c r="K28" i="6"/>
  <c r="M28" i="6"/>
  <c r="O28" i="6"/>
  <c r="C29" i="6"/>
  <c r="E29" i="6"/>
  <c r="G29" i="6"/>
  <c r="I29" i="6"/>
  <c r="K29" i="6"/>
  <c r="M29" i="6"/>
  <c r="O29" i="6"/>
  <c r="C30" i="6"/>
  <c r="E30" i="6"/>
  <c r="G30" i="6"/>
  <c r="I30" i="6"/>
  <c r="K30" i="6"/>
  <c r="M30" i="6"/>
  <c r="O30" i="6"/>
  <c r="C31" i="6"/>
  <c r="E31" i="6"/>
  <c r="G31" i="6"/>
  <c r="I31" i="6"/>
  <c r="K31" i="6"/>
  <c r="M31" i="6"/>
  <c r="O31" i="6"/>
  <c r="C32" i="6"/>
  <c r="E32" i="6"/>
  <c r="G32" i="6"/>
  <c r="I32" i="6"/>
  <c r="K32" i="6"/>
  <c r="M32" i="6"/>
  <c r="O32" i="6"/>
  <c r="M34" i="6"/>
  <c r="B37" i="6"/>
  <c r="D37" i="6"/>
  <c r="F37" i="6"/>
  <c r="H37" i="6"/>
  <c r="J37" i="6"/>
  <c r="L37" i="6"/>
  <c r="N37" i="6"/>
  <c r="C39" i="6"/>
  <c r="E39" i="6"/>
  <c r="G39" i="6"/>
  <c r="I39" i="6"/>
  <c r="K39" i="6"/>
  <c r="M39" i="6"/>
  <c r="O39" i="6"/>
  <c r="C40" i="6"/>
  <c r="E40" i="6"/>
  <c r="E50" i="6" s="1"/>
  <c r="G40" i="6"/>
  <c r="I40" i="6"/>
  <c r="K40" i="6"/>
  <c r="M40" i="6"/>
  <c r="O40" i="6"/>
  <c r="C41" i="6"/>
  <c r="E41" i="6"/>
  <c r="G41" i="6"/>
  <c r="I41" i="6"/>
  <c r="K41" i="6"/>
  <c r="M41" i="6"/>
  <c r="O41" i="6"/>
  <c r="C42" i="6"/>
  <c r="E42" i="6"/>
  <c r="G42" i="6"/>
  <c r="I42" i="6"/>
  <c r="K42" i="6"/>
  <c r="M42" i="6"/>
  <c r="O42" i="6"/>
  <c r="C43" i="6"/>
  <c r="E43" i="6"/>
  <c r="G43" i="6"/>
  <c r="I43" i="6"/>
  <c r="K43" i="6"/>
  <c r="M43" i="6"/>
  <c r="O43" i="6"/>
  <c r="C44" i="6"/>
  <c r="E44" i="6"/>
  <c r="G44" i="6"/>
  <c r="I44" i="6"/>
  <c r="K44" i="6"/>
  <c r="M44" i="6"/>
  <c r="M50" i="6" s="1"/>
  <c r="O44" i="6"/>
  <c r="C45" i="6"/>
  <c r="E45" i="6"/>
  <c r="G45" i="6"/>
  <c r="I45" i="6"/>
  <c r="K45" i="6"/>
  <c r="M45" i="6"/>
  <c r="O45" i="6"/>
  <c r="C46" i="6"/>
  <c r="E46" i="6"/>
  <c r="G46" i="6"/>
  <c r="I46" i="6"/>
  <c r="K46" i="6"/>
  <c r="M46" i="6"/>
  <c r="O46" i="6"/>
  <c r="C47" i="6"/>
  <c r="E47" i="6"/>
  <c r="G47" i="6"/>
  <c r="I47" i="6"/>
  <c r="K47" i="6"/>
  <c r="M47" i="6"/>
  <c r="O47" i="6"/>
  <c r="C48" i="6"/>
  <c r="E48" i="6"/>
  <c r="G48" i="6"/>
  <c r="I48" i="6"/>
  <c r="K48" i="6"/>
  <c r="M48" i="6"/>
  <c r="O48" i="6"/>
  <c r="B53" i="6"/>
  <c r="D53" i="6"/>
  <c r="F53" i="6"/>
  <c r="H53" i="6"/>
  <c r="J53" i="6"/>
  <c r="L53" i="6"/>
  <c r="N53" i="6"/>
  <c r="C55" i="6"/>
  <c r="E55" i="6"/>
  <c r="E66" i="6" s="1"/>
  <c r="G55" i="6"/>
  <c r="I55" i="6"/>
  <c r="K55" i="6"/>
  <c r="M55" i="6"/>
  <c r="M66" i="6" s="1"/>
  <c r="O55" i="6"/>
  <c r="C56" i="6"/>
  <c r="E56" i="6"/>
  <c r="G56" i="6"/>
  <c r="I56" i="6"/>
  <c r="K56" i="6"/>
  <c r="M56" i="6"/>
  <c r="O56" i="6"/>
  <c r="C57" i="6"/>
  <c r="E57" i="6"/>
  <c r="G57" i="6"/>
  <c r="I57" i="6"/>
  <c r="K57" i="6"/>
  <c r="M57" i="6"/>
  <c r="O57" i="6"/>
  <c r="C58" i="6"/>
  <c r="E58" i="6"/>
  <c r="G58" i="6"/>
  <c r="I58" i="6"/>
  <c r="K58" i="6"/>
  <c r="M58" i="6"/>
  <c r="O58" i="6"/>
  <c r="C59" i="6"/>
  <c r="E59" i="6"/>
  <c r="G59" i="6"/>
  <c r="I59" i="6"/>
  <c r="K59" i="6"/>
  <c r="M59" i="6"/>
  <c r="O59" i="6"/>
  <c r="C60" i="6"/>
  <c r="E60" i="6"/>
  <c r="G60" i="6"/>
  <c r="I60" i="6"/>
  <c r="K60" i="6"/>
  <c r="M60" i="6"/>
  <c r="O60" i="6"/>
  <c r="C61" i="6"/>
  <c r="E61" i="6"/>
  <c r="G61" i="6"/>
  <c r="I61" i="6"/>
  <c r="K61" i="6"/>
  <c r="M61" i="6"/>
  <c r="O61" i="6"/>
  <c r="C62" i="6"/>
  <c r="E62" i="6"/>
  <c r="G62" i="6"/>
  <c r="I62" i="6"/>
  <c r="K62" i="6"/>
  <c r="M62" i="6"/>
  <c r="O62" i="6"/>
  <c r="C63" i="6"/>
  <c r="E63" i="6"/>
  <c r="G63" i="6"/>
  <c r="I63" i="6"/>
  <c r="K63" i="6"/>
  <c r="M63" i="6"/>
  <c r="O63" i="6"/>
  <c r="C64" i="6"/>
  <c r="E64" i="6"/>
  <c r="G64" i="6"/>
  <c r="I64" i="6"/>
  <c r="K64" i="6"/>
  <c r="M64" i="6"/>
  <c r="O64" i="6"/>
  <c r="B69" i="6"/>
  <c r="D69" i="6"/>
  <c r="F69" i="6"/>
  <c r="C71" i="6"/>
  <c r="E71" i="6"/>
  <c r="G71" i="6"/>
  <c r="I71" i="6"/>
  <c r="K71" i="6"/>
  <c r="M71" i="6"/>
  <c r="M82" i="6" s="1"/>
  <c r="O71" i="6"/>
  <c r="C72" i="6"/>
  <c r="E72" i="6"/>
  <c r="G72" i="6"/>
  <c r="I72" i="6"/>
  <c r="K72" i="6"/>
  <c r="M72" i="6"/>
  <c r="O72" i="6"/>
  <c r="C73" i="6"/>
  <c r="E73" i="6"/>
  <c r="G73" i="6"/>
  <c r="I73" i="6"/>
  <c r="K73" i="6"/>
  <c r="M73" i="6"/>
  <c r="O73" i="6"/>
  <c r="C74" i="6"/>
  <c r="E74" i="6"/>
  <c r="G74" i="6"/>
  <c r="I74" i="6"/>
  <c r="K74" i="6"/>
  <c r="M74" i="6"/>
  <c r="O74" i="6"/>
  <c r="C75" i="6"/>
  <c r="E75" i="6"/>
  <c r="G75" i="6"/>
  <c r="I75" i="6"/>
  <c r="K75" i="6"/>
  <c r="M75" i="6"/>
  <c r="O75" i="6"/>
  <c r="C76" i="6"/>
  <c r="E76" i="6"/>
  <c r="G76" i="6"/>
  <c r="I76" i="6"/>
  <c r="K76" i="6"/>
  <c r="M76" i="6"/>
  <c r="O76" i="6"/>
  <c r="C77" i="6"/>
  <c r="E77" i="6"/>
  <c r="G77" i="6"/>
  <c r="I77" i="6"/>
  <c r="K77" i="6"/>
  <c r="M77" i="6"/>
  <c r="O77" i="6"/>
  <c r="C78" i="6"/>
  <c r="E78" i="6"/>
  <c r="G78" i="6"/>
  <c r="I78" i="6"/>
  <c r="K78" i="6"/>
  <c r="M78" i="6"/>
  <c r="O78" i="6"/>
  <c r="C79" i="6"/>
  <c r="E79" i="6"/>
  <c r="G79" i="6"/>
  <c r="I79" i="6"/>
  <c r="K79" i="6"/>
  <c r="M79" i="6"/>
  <c r="O79" i="6"/>
  <c r="C80" i="6"/>
  <c r="E80" i="6"/>
  <c r="G80" i="6"/>
  <c r="I80" i="6"/>
  <c r="K80" i="6"/>
  <c r="M80" i="6"/>
  <c r="O80" i="6"/>
  <c r="E82" i="6"/>
  <c r="O7" i="2"/>
  <c r="P7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R9" i="4"/>
  <c r="Q9" i="4"/>
  <c r="I9" i="4"/>
  <c r="H9" i="4"/>
  <c r="G9" i="4"/>
  <c r="E9" i="4"/>
  <c r="D9" i="4"/>
  <c r="B9" i="4"/>
  <c r="A9" i="4"/>
  <c r="M9" i="4"/>
  <c r="K9" i="4"/>
  <c r="C2" i="3"/>
  <c r="B2" i="3"/>
  <c r="Q10" i="2"/>
  <c r="Q9" i="2"/>
  <c r="B69" i="3"/>
  <c r="N53" i="3"/>
  <c r="L53" i="3"/>
  <c r="J53" i="3"/>
  <c r="H53" i="3"/>
  <c r="F53" i="3"/>
  <c r="D53" i="3"/>
  <c r="B53" i="3"/>
  <c r="N37" i="3"/>
  <c r="L37" i="3"/>
  <c r="J37" i="3"/>
  <c r="H37" i="3"/>
  <c r="F37" i="3"/>
  <c r="D37" i="3"/>
  <c r="B37" i="3"/>
  <c r="N21" i="3"/>
  <c r="L21" i="3"/>
  <c r="J21" i="3"/>
  <c r="H21" i="3"/>
  <c r="F21" i="3"/>
  <c r="D21" i="3"/>
  <c r="B21" i="3"/>
  <c r="N5" i="3"/>
  <c r="L5" i="3"/>
  <c r="J5" i="3"/>
  <c r="H5" i="3"/>
  <c r="F5" i="3"/>
  <c r="D5" i="3"/>
  <c r="B5" i="3"/>
  <c r="C15" i="3"/>
  <c r="O80" i="3"/>
  <c r="M80" i="3"/>
  <c r="K80" i="3"/>
  <c r="I80" i="3"/>
  <c r="G80" i="3"/>
  <c r="E80" i="3"/>
  <c r="C80" i="3"/>
  <c r="O79" i="3"/>
  <c r="M79" i="3"/>
  <c r="K79" i="3"/>
  <c r="I79" i="3"/>
  <c r="G79" i="3"/>
  <c r="E79" i="3"/>
  <c r="C79" i="3"/>
  <c r="O78" i="3"/>
  <c r="M78" i="3"/>
  <c r="K78" i="3"/>
  <c r="I78" i="3"/>
  <c r="G78" i="3"/>
  <c r="E78" i="3"/>
  <c r="C78" i="3"/>
  <c r="O77" i="3"/>
  <c r="M77" i="3"/>
  <c r="K77" i="3"/>
  <c r="I77" i="3"/>
  <c r="G77" i="3"/>
  <c r="E77" i="3"/>
  <c r="C77" i="3"/>
  <c r="O76" i="3"/>
  <c r="M76" i="3"/>
  <c r="K76" i="3"/>
  <c r="I76" i="3"/>
  <c r="G76" i="3"/>
  <c r="E76" i="3"/>
  <c r="C76" i="3"/>
  <c r="O75" i="3"/>
  <c r="M75" i="3"/>
  <c r="K75" i="3"/>
  <c r="I75" i="3"/>
  <c r="G75" i="3"/>
  <c r="E75" i="3"/>
  <c r="C75" i="3"/>
  <c r="O74" i="3"/>
  <c r="M74" i="3"/>
  <c r="K74" i="3"/>
  <c r="I74" i="3"/>
  <c r="G74" i="3"/>
  <c r="E74" i="3"/>
  <c r="C74" i="3"/>
  <c r="O73" i="3"/>
  <c r="M73" i="3"/>
  <c r="K73" i="3"/>
  <c r="I73" i="3"/>
  <c r="G73" i="3"/>
  <c r="E73" i="3"/>
  <c r="C73" i="3"/>
  <c r="O72" i="3"/>
  <c r="M72" i="3"/>
  <c r="K72" i="3"/>
  <c r="I72" i="3"/>
  <c r="G72" i="3"/>
  <c r="E72" i="3"/>
  <c r="C72" i="3"/>
  <c r="O71" i="3"/>
  <c r="M71" i="3"/>
  <c r="M82" i="3"/>
  <c r="K71" i="3"/>
  <c r="I71" i="3"/>
  <c r="I82" i="3" s="1"/>
  <c r="G71" i="3"/>
  <c r="G82" i="3" s="1"/>
  <c r="E71" i="3"/>
  <c r="E82" i="3" s="1"/>
  <c r="C71" i="3"/>
  <c r="O64" i="3"/>
  <c r="M64" i="3"/>
  <c r="K64" i="3"/>
  <c r="I64" i="3"/>
  <c r="G64" i="3"/>
  <c r="E64" i="3"/>
  <c r="C64" i="3"/>
  <c r="O63" i="3"/>
  <c r="M63" i="3"/>
  <c r="K63" i="3"/>
  <c r="I63" i="3"/>
  <c r="G63" i="3"/>
  <c r="E63" i="3"/>
  <c r="C63" i="3"/>
  <c r="O62" i="3"/>
  <c r="M62" i="3"/>
  <c r="K62" i="3"/>
  <c r="I62" i="3"/>
  <c r="G62" i="3"/>
  <c r="E62" i="3"/>
  <c r="C62" i="3"/>
  <c r="O61" i="3"/>
  <c r="M61" i="3"/>
  <c r="K61" i="3"/>
  <c r="I61" i="3"/>
  <c r="G61" i="3"/>
  <c r="E61" i="3"/>
  <c r="C61" i="3"/>
  <c r="O60" i="3"/>
  <c r="M60" i="3"/>
  <c r="K60" i="3"/>
  <c r="I60" i="3"/>
  <c r="G60" i="3"/>
  <c r="E60" i="3"/>
  <c r="C60" i="3"/>
  <c r="O59" i="3"/>
  <c r="M59" i="3"/>
  <c r="K59" i="3"/>
  <c r="I59" i="3"/>
  <c r="G59" i="3"/>
  <c r="E59" i="3"/>
  <c r="C59" i="3"/>
  <c r="O58" i="3"/>
  <c r="M58" i="3"/>
  <c r="K58" i="3"/>
  <c r="I58" i="3"/>
  <c r="G58" i="3"/>
  <c r="E58" i="3"/>
  <c r="C58" i="3"/>
  <c r="O57" i="3"/>
  <c r="O66" i="3" s="1"/>
  <c r="M57" i="3"/>
  <c r="K57" i="3"/>
  <c r="I57" i="3"/>
  <c r="G57" i="3"/>
  <c r="E57" i="3"/>
  <c r="C57" i="3"/>
  <c r="O56" i="3"/>
  <c r="M56" i="3"/>
  <c r="K56" i="3"/>
  <c r="I56" i="3"/>
  <c r="G56" i="3"/>
  <c r="E56" i="3"/>
  <c r="C56" i="3"/>
  <c r="O55" i="3"/>
  <c r="M55" i="3"/>
  <c r="M66" i="3" s="1"/>
  <c r="K55" i="3"/>
  <c r="K66" i="3" s="1"/>
  <c r="I55" i="3"/>
  <c r="I66" i="3" s="1"/>
  <c r="G55" i="3"/>
  <c r="G66" i="3" s="1"/>
  <c r="E55" i="3"/>
  <c r="C55" i="3"/>
  <c r="C66" i="3"/>
  <c r="O48" i="3"/>
  <c r="M48" i="3"/>
  <c r="K48" i="3"/>
  <c r="I48" i="3"/>
  <c r="G48" i="3"/>
  <c r="E48" i="3"/>
  <c r="C48" i="3"/>
  <c r="O47" i="3"/>
  <c r="M47" i="3"/>
  <c r="K47" i="3"/>
  <c r="I47" i="3"/>
  <c r="G47" i="3"/>
  <c r="E47" i="3"/>
  <c r="C47" i="3"/>
  <c r="O46" i="3"/>
  <c r="M46" i="3"/>
  <c r="K46" i="3"/>
  <c r="I46" i="3"/>
  <c r="G46" i="3"/>
  <c r="E46" i="3"/>
  <c r="C46" i="3"/>
  <c r="O45" i="3"/>
  <c r="M45" i="3"/>
  <c r="K45" i="3"/>
  <c r="I45" i="3"/>
  <c r="G45" i="3"/>
  <c r="E45" i="3"/>
  <c r="C45" i="3"/>
  <c r="O44" i="3"/>
  <c r="M44" i="3"/>
  <c r="K44" i="3"/>
  <c r="I44" i="3"/>
  <c r="G44" i="3"/>
  <c r="E44" i="3"/>
  <c r="C44" i="3"/>
  <c r="O43" i="3"/>
  <c r="M43" i="3"/>
  <c r="K43" i="3"/>
  <c r="I43" i="3"/>
  <c r="G43" i="3"/>
  <c r="E43" i="3"/>
  <c r="C43" i="3"/>
  <c r="O42" i="3"/>
  <c r="M42" i="3"/>
  <c r="M50" i="3" s="1"/>
  <c r="K42" i="3"/>
  <c r="I42" i="3"/>
  <c r="G42" i="3"/>
  <c r="E42" i="3"/>
  <c r="C42" i="3"/>
  <c r="O41" i="3"/>
  <c r="M41" i="3"/>
  <c r="K41" i="3"/>
  <c r="I41" i="3"/>
  <c r="G41" i="3"/>
  <c r="E41" i="3"/>
  <c r="C41" i="3"/>
  <c r="O40" i="3"/>
  <c r="M40" i="3"/>
  <c r="K40" i="3"/>
  <c r="I40" i="3"/>
  <c r="I50" i="3" s="1"/>
  <c r="G40" i="3"/>
  <c r="E40" i="3"/>
  <c r="C40" i="3"/>
  <c r="O39" i="3"/>
  <c r="O50" i="3" s="1"/>
  <c r="M39" i="3"/>
  <c r="K39" i="3"/>
  <c r="I39" i="3"/>
  <c r="G39" i="3"/>
  <c r="G50" i="3" s="1"/>
  <c r="E39" i="3"/>
  <c r="E50" i="3" s="1"/>
  <c r="C39" i="3"/>
  <c r="O32" i="3"/>
  <c r="M32" i="3"/>
  <c r="K32" i="3"/>
  <c r="I32" i="3"/>
  <c r="G32" i="3"/>
  <c r="E32" i="3"/>
  <c r="C32" i="3"/>
  <c r="O31" i="3"/>
  <c r="M31" i="3"/>
  <c r="K31" i="3"/>
  <c r="I31" i="3"/>
  <c r="G31" i="3"/>
  <c r="E31" i="3"/>
  <c r="C31" i="3"/>
  <c r="O30" i="3"/>
  <c r="M30" i="3"/>
  <c r="K30" i="3"/>
  <c r="I30" i="3"/>
  <c r="G30" i="3"/>
  <c r="E30" i="3"/>
  <c r="C30" i="3"/>
  <c r="O29" i="3"/>
  <c r="M29" i="3"/>
  <c r="K29" i="3"/>
  <c r="I29" i="3"/>
  <c r="G29" i="3"/>
  <c r="E29" i="3"/>
  <c r="C29" i="3"/>
  <c r="O28" i="3"/>
  <c r="M28" i="3"/>
  <c r="K28" i="3"/>
  <c r="I28" i="3"/>
  <c r="G28" i="3"/>
  <c r="E28" i="3"/>
  <c r="C28" i="3"/>
  <c r="O27" i="3"/>
  <c r="M27" i="3"/>
  <c r="K27" i="3"/>
  <c r="I27" i="3"/>
  <c r="G27" i="3"/>
  <c r="E27" i="3"/>
  <c r="E34" i="3" s="1"/>
  <c r="C27" i="3"/>
  <c r="O26" i="3"/>
  <c r="M26" i="3"/>
  <c r="K26" i="3"/>
  <c r="I26" i="3"/>
  <c r="G26" i="3"/>
  <c r="E26" i="3"/>
  <c r="C26" i="3"/>
  <c r="O25" i="3"/>
  <c r="M25" i="3"/>
  <c r="K25" i="3"/>
  <c r="I25" i="3"/>
  <c r="G25" i="3"/>
  <c r="E25" i="3"/>
  <c r="C25" i="3"/>
  <c r="O24" i="3"/>
  <c r="M24" i="3"/>
  <c r="K24" i="3"/>
  <c r="I24" i="3"/>
  <c r="G24" i="3"/>
  <c r="E24" i="3"/>
  <c r="C24" i="3"/>
  <c r="O23" i="3"/>
  <c r="M23" i="3"/>
  <c r="M34" i="3" s="1"/>
  <c r="K23" i="3"/>
  <c r="I23" i="3"/>
  <c r="I34" i="3"/>
  <c r="G23" i="3"/>
  <c r="E23" i="3"/>
  <c r="C23" i="3"/>
  <c r="C34" i="3" s="1"/>
  <c r="O16" i="3"/>
  <c r="M16" i="3"/>
  <c r="K16" i="3"/>
  <c r="I16" i="3"/>
  <c r="G16" i="3"/>
  <c r="E16" i="3"/>
  <c r="C16" i="3"/>
  <c r="O15" i="3"/>
  <c r="M15" i="3"/>
  <c r="K15" i="3"/>
  <c r="I15" i="3"/>
  <c r="G15" i="3"/>
  <c r="E15" i="3"/>
  <c r="O14" i="3"/>
  <c r="M14" i="3"/>
  <c r="K14" i="3"/>
  <c r="I14" i="3"/>
  <c r="G14" i="3"/>
  <c r="E14" i="3"/>
  <c r="C14" i="3"/>
  <c r="O13" i="3"/>
  <c r="M13" i="3"/>
  <c r="K13" i="3"/>
  <c r="I13" i="3"/>
  <c r="G13" i="3"/>
  <c r="E13" i="3"/>
  <c r="C13" i="3"/>
  <c r="O12" i="3"/>
  <c r="M12" i="3"/>
  <c r="K12" i="3"/>
  <c r="I12" i="3"/>
  <c r="G12" i="3"/>
  <c r="E12" i="3"/>
  <c r="C12" i="3"/>
  <c r="O11" i="3"/>
  <c r="M11" i="3"/>
  <c r="K11" i="3"/>
  <c r="I11" i="3"/>
  <c r="G11" i="3"/>
  <c r="E11" i="3"/>
  <c r="E18" i="3" s="1"/>
  <c r="C11" i="3"/>
  <c r="O10" i="3"/>
  <c r="M10" i="3"/>
  <c r="K10" i="3"/>
  <c r="I10" i="3"/>
  <c r="G10" i="3"/>
  <c r="E10" i="3"/>
  <c r="C10" i="3"/>
  <c r="O9" i="3"/>
  <c r="M9" i="3"/>
  <c r="K9" i="3"/>
  <c r="I9" i="3"/>
  <c r="G9" i="3"/>
  <c r="E9" i="3"/>
  <c r="C9" i="3"/>
  <c r="O8" i="3"/>
  <c r="M8" i="3"/>
  <c r="K8" i="3"/>
  <c r="I8" i="3"/>
  <c r="G8" i="3"/>
  <c r="E8" i="3"/>
  <c r="C8" i="3"/>
  <c r="O7" i="3"/>
  <c r="M7" i="3"/>
  <c r="M18" i="3" s="1"/>
  <c r="K7" i="3"/>
  <c r="I7" i="3"/>
  <c r="I18" i="3"/>
  <c r="G7" i="3"/>
  <c r="G18" i="3" s="1"/>
  <c r="E7" i="3"/>
  <c r="C7" i="3"/>
  <c r="C18" i="3" s="1"/>
  <c r="Q7" i="2"/>
  <c r="C50" i="3" l="1"/>
  <c r="K18" i="3"/>
  <c r="K34" i="3"/>
  <c r="K50" i="3"/>
  <c r="E66" i="3"/>
  <c r="C82" i="3"/>
  <c r="O82" i="6"/>
  <c r="G82" i="6"/>
  <c r="K82" i="6"/>
  <c r="C82" i="6"/>
  <c r="I82" i="6"/>
  <c r="O66" i="8"/>
  <c r="G66" i="8"/>
  <c r="I50" i="8"/>
  <c r="O82" i="10"/>
  <c r="G82" i="10"/>
  <c r="K50" i="10"/>
  <c r="O50" i="10"/>
  <c r="G50" i="10"/>
  <c r="M50" i="10"/>
  <c r="E50" i="10"/>
  <c r="C50" i="10"/>
  <c r="K18" i="10"/>
  <c r="C18" i="10"/>
  <c r="O18" i="10"/>
  <c r="G18" i="10"/>
  <c r="M18" i="10"/>
  <c r="E18" i="10"/>
  <c r="O18" i="3"/>
  <c r="G34" i="3"/>
  <c r="O82" i="3"/>
  <c r="O34" i="6"/>
  <c r="G34" i="6"/>
  <c r="K34" i="6"/>
  <c r="C34" i="6"/>
  <c r="I34" i="6"/>
  <c r="E18" i="6"/>
  <c r="O50" i="8"/>
  <c r="G50" i="8"/>
  <c r="I34" i="8"/>
  <c r="C18" i="8"/>
  <c r="I18" i="8"/>
  <c r="M82" i="10"/>
  <c r="E82" i="10"/>
  <c r="K82" i="3"/>
  <c r="O50" i="6"/>
  <c r="G50" i="6"/>
  <c r="K50" i="6"/>
  <c r="C50" i="6"/>
  <c r="I50" i="6"/>
  <c r="I82" i="8"/>
  <c r="O34" i="8"/>
  <c r="G34" i="8"/>
  <c r="O18" i="8"/>
  <c r="G18" i="8"/>
  <c r="K34" i="10"/>
  <c r="C34" i="10"/>
  <c r="O34" i="10"/>
  <c r="G34" i="10"/>
  <c r="M34" i="10"/>
  <c r="E34" i="10"/>
  <c r="O34" i="3"/>
  <c r="O66" i="6"/>
  <c r="G66" i="6"/>
  <c r="K66" i="6"/>
  <c r="C66" i="6"/>
  <c r="I66" i="6"/>
  <c r="O18" i="6"/>
  <c r="G18" i="6"/>
  <c r="K18" i="6"/>
  <c r="C18" i="6"/>
  <c r="I18" i="6"/>
  <c r="O82" i="8"/>
  <c r="G82" i="8"/>
  <c r="I66" i="8"/>
</calcChain>
</file>

<file path=xl/sharedStrings.xml><?xml version="1.0" encoding="utf-8"?>
<sst xmlns="http://schemas.openxmlformats.org/spreadsheetml/2006/main" count="3819" uniqueCount="968">
  <si>
    <t>現金 出納帳</t>
    <rPh sb="0" eb="2">
      <t>ゲンキン</t>
    </rPh>
    <rPh sb="3" eb="5">
      <t>スイトウ</t>
    </rPh>
    <rPh sb="5" eb="6">
      <t>チョウ</t>
    </rPh>
    <phoneticPr fontId="3"/>
  </si>
  <si>
    <t>営業所</t>
    <rPh sb="0" eb="3">
      <t>エイギョウショ</t>
    </rPh>
    <phoneticPr fontId="3"/>
  </si>
  <si>
    <t>ｺｰﾄﾞ</t>
    <phoneticPr fontId="3"/>
  </si>
  <si>
    <t>名　称</t>
    <rPh sb="0" eb="1">
      <t>メイ</t>
    </rPh>
    <rPh sb="2" eb="3">
      <t>ショウ</t>
    </rPh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</si>
  <si>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</si>
  <si>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</si>
  <si>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月度</t>
    <rPh sb="0" eb="2">
      <t>ガツド</t>
    </rPh>
    <phoneticPr fontId="3"/>
  </si>
  <si>
    <t>前月より繰越</t>
    <rPh sb="0" eb="2">
      <t>ゼンゲツ</t>
    </rPh>
    <rPh sb="4" eb="6">
      <t>クリコシ</t>
    </rPh>
    <phoneticPr fontId="3"/>
  </si>
  <si>
    <t>日付</t>
    <rPh sb="0" eb="2">
      <t>ヒヅケ</t>
    </rPh>
    <phoneticPr fontId="3"/>
  </si>
  <si>
    <t>勘定科目</t>
    <rPh sb="0" eb="2">
      <t>カンジョウ</t>
    </rPh>
    <rPh sb="2" eb="4">
      <t>カモク</t>
    </rPh>
    <phoneticPr fontId="3"/>
  </si>
  <si>
    <t>部署</t>
    <rPh sb="0" eb="2">
      <t>ブショ</t>
    </rPh>
    <phoneticPr fontId="3"/>
  </si>
  <si>
    <t>注文書No</t>
    <rPh sb="0" eb="3">
      <t>チュウモンショ</t>
    </rPh>
    <phoneticPr fontId="3"/>
  </si>
  <si>
    <t>摘　　　　　　　要</t>
    <rPh sb="0" eb="1">
      <t>チャク</t>
    </rPh>
    <rPh sb="8" eb="9">
      <t>ヨウ</t>
    </rPh>
    <phoneticPr fontId="3"/>
  </si>
  <si>
    <t>当葉 合計</t>
    <rPh sb="0" eb="1">
      <t>トウ</t>
    </rPh>
    <rPh sb="1" eb="2">
      <t>ハ</t>
    </rPh>
    <rPh sb="3" eb="5">
      <t>ゴウケイ</t>
    </rPh>
    <phoneticPr fontId="3"/>
  </si>
  <si>
    <t>次葉へ繰越</t>
    <rPh sb="0" eb="1">
      <t>ツギ</t>
    </rPh>
    <rPh sb="1" eb="2">
      <t>ハ</t>
    </rPh>
    <rPh sb="3" eb="5">
      <t>クリコシ</t>
    </rPh>
    <phoneticPr fontId="3"/>
  </si>
  <si>
    <t>作業伝票No</t>
    <rPh sb="0" eb="2">
      <t>サギョウ</t>
    </rPh>
    <rPh sb="2" eb="4">
      <t>デンピョウ</t>
    </rPh>
    <phoneticPr fontId="3"/>
  </si>
  <si>
    <t>相手先</t>
    <rPh sb="0" eb="3">
      <t>アイテサキ</t>
    </rPh>
    <phoneticPr fontId="3"/>
  </si>
  <si>
    <t>内　　　容</t>
    <rPh sb="0" eb="1">
      <t>ウチ</t>
    </rPh>
    <rPh sb="4" eb="5">
      <t>カタチ</t>
    </rPh>
    <phoneticPr fontId="3"/>
  </si>
  <si>
    <t>日</t>
    <rPh sb="0" eb="1">
      <t>ヒ</t>
    </rPh>
    <phoneticPr fontId="3"/>
  </si>
  <si>
    <t>特認No</t>
    <rPh sb="0" eb="2">
      <t>トクニン</t>
    </rPh>
    <phoneticPr fontId="3"/>
  </si>
  <si>
    <t>補足</t>
    <rPh sb="0" eb="2">
      <t>ホソク</t>
    </rPh>
    <phoneticPr fontId="3"/>
  </si>
  <si>
    <t>入　金</t>
    <rPh sb="0" eb="1">
      <t>イ</t>
    </rPh>
    <rPh sb="2" eb="3">
      <t>キン</t>
    </rPh>
    <phoneticPr fontId="3"/>
  </si>
  <si>
    <t>出　金</t>
    <rPh sb="0" eb="1">
      <t>デ</t>
    </rPh>
    <rPh sb="2" eb="3">
      <t>キン</t>
    </rPh>
    <phoneticPr fontId="3"/>
  </si>
  <si>
    <t>残　高</t>
    <rPh sb="0" eb="1">
      <t>ザン</t>
    </rPh>
    <rPh sb="2" eb="3">
      <t>タカ</t>
    </rPh>
    <phoneticPr fontId="3"/>
  </si>
  <si>
    <t>西暦</t>
    <rPh sb="0" eb="2">
      <t>セイレキ</t>
    </rPh>
    <phoneticPr fontId="3"/>
  </si>
  <si>
    <t>現金残高内訳表</t>
    <rPh sb="0" eb="2">
      <t>ゲンキン</t>
    </rPh>
    <rPh sb="2" eb="4">
      <t>ザンダカ</t>
    </rPh>
    <rPh sb="4" eb="6">
      <t>ウチワケ</t>
    </rPh>
    <rPh sb="6" eb="7">
      <t>ヒョウ</t>
    </rPh>
    <phoneticPr fontId="3"/>
  </si>
  <si>
    <t>金種</t>
    <rPh sb="0" eb="2">
      <t>キンシュ</t>
    </rPh>
    <phoneticPr fontId="3"/>
  </si>
  <si>
    <t>枚数</t>
    <rPh sb="0" eb="2">
      <t>マイスウ</t>
    </rPh>
    <phoneticPr fontId="3"/>
  </si>
  <si>
    <t>金　額</t>
    <rPh sb="0" eb="1">
      <t>キン</t>
    </rPh>
    <rPh sb="2" eb="3">
      <t>ガク</t>
    </rPh>
    <phoneticPr fontId="3"/>
  </si>
  <si>
    <t>小切手等</t>
    <rPh sb="0" eb="3">
      <t>コギッテ</t>
    </rPh>
    <rPh sb="3" eb="4">
      <t>トウ</t>
    </rPh>
    <phoneticPr fontId="3"/>
  </si>
  <si>
    <t>額面</t>
    <rPh sb="0" eb="2">
      <t>ガクメン</t>
    </rPh>
    <phoneticPr fontId="3"/>
  </si>
  <si>
    <t>合　計</t>
    <rPh sb="0" eb="1">
      <t>ゴウ</t>
    </rPh>
    <rPh sb="2" eb="3">
      <t>ケイ</t>
    </rPh>
    <phoneticPr fontId="3"/>
  </si>
  <si>
    <r>
      <t>（  ）</t>
    </r>
    <r>
      <rPr>
        <sz val="11"/>
        <rFont val="ＭＳ Ｐゴシック"/>
        <family val="3"/>
        <charset val="128"/>
      </rPr>
      <t/>
    </r>
    <phoneticPr fontId="3"/>
  </si>
  <si>
    <t>１</t>
    <phoneticPr fontId="3"/>
  </si>
  <si>
    <t>２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</si>
  <si>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</si>
  <si>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</si>
  <si>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</si>
  <si>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</si>
  <si>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</si>
  <si>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</si>
  <si>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</si>
  <si>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</si>
  <si>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</si>
  <si>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</si>
  <si>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</si>
  <si>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</si>
  <si>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</si>
  <si>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</si>
  <si>
    <t>17</t>
  </si>
  <si>
    <t>18</t>
  </si>
  <si>
    <t>19</t>
  </si>
  <si>
    <t>20</t>
  </si>
  <si>
    <t>21</t>
  </si>
  <si>
    <t>22</t>
    <phoneticPr fontId="3"/>
  </si>
  <si>
    <t>23</t>
  </si>
  <si>
    <t>24</t>
  </si>
  <si>
    <t>25</t>
  </si>
  <si>
    <t>26</t>
  </si>
  <si>
    <t>27</t>
  </si>
  <si>
    <t>28</t>
  </si>
  <si>
    <t>JournalType</t>
  </si>
  <si>
    <t>DepartmentCode</t>
  </si>
  <si>
    <t>CustomerClaimCode</t>
  </si>
  <si>
    <t>SlipNumber</t>
  </si>
  <si>
    <t>JournalDate</t>
  </si>
  <si>
    <t>AccountType</t>
  </si>
  <si>
    <t>AccountCode</t>
  </si>
  <si>
    <t>Amount</t>
  </si>
  <si>
    <t>Summary</t>
  </si>
  <si>
    <t>CreateEmployeeCode</t>
  </si>
  <si>
    <t>CreateDate</t>
  </si>
  <si>
    <t>LastUpdateEmployeeCode</t>
  </si>
  <si>
    <t>LastUpdateDate</t>
  </si>
  <si>
    <t>DelFlag</t>
  </si>
  <si>
    <t>ReceiptPlanFlag</t>
  </si>
  <si>
    <t>TransferFlag</t>
  </si>
  <si>
    <t>OfficeCode</t>
  </si>
  <si>
    <t>CashAccountCode</t>
  </si>
  <si>
    <t>001</t>
    <phoneticPr fontId="3"/>
  </si>
  <si>
    <t>kamachi.akira</t>
  </si>
  <si>
    <t>NULL</t>
  </si>
  <si>
    <t>003</t>
    <phoneticPr fontId="3"/>
  </si>
  <si>
    <t>ｺｰﾄﾞ</t>
    <phoneticPr fontId="3"/>
  </si>
  <si>
    <t>ｺｰﾄﾞ</t>
    <phoneticPr fontId="3"/>
  </si>
  <si>
    <t>１</t>
    <phoneticPr fontId="3"/>
  </si>
  <si>
    <t>２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</si>
  <si>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</si>
  <si>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</si>
  <si>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</si>
  <si>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</si>
  <si>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</si>
  <si>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</si>
  <si>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</si>
  <si>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</si>
  <si>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</si>
  <si>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</si>
  <si>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</si>
  <si>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</si>
  <si>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</si>
  <si>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22</t>
    <phoneticPr fontId="3"/>
  </si>
  <si>
    <r>
      <t>（  ）</t>
    </r>
    <r>
      <rPr>
        <sz val="11"/>
        <rFont val="ＭＳ Ｐゴシック"/>
        <family val="3"/>
        <charset val="128"/>
      </rPr>
      <t/>
    </r>
    <phoneticPr fontId="3"/>
  </si>
  <si>
    <t>対応シート</t>
    <rPh sb="0" eb="2">
      <t>タイオウ</t>
    </rPh>
    <phoneticPr fontId="3"/>
  </si>
  <si>
    <t>common</t>
    <phoneticPr fontId="3"/>
  </si>
  <si>
    <t>出納1</t>
    <phoneticPr fontId="3"/>
  </si>
  <si>
    <t>金種1</t>
    <rPh sb="0" eb="2">
      <t>キンシュ</t>
    </rPh>
    <phoneticPr fontId="3"/>
  </si>
  <si>
    <t>出納2</t>
    <rPh sb="0" eb="2">
      <t>シュツノウ</t>
    </rPh>
    <phoneticPr fontId="3"/>
  </si>
  <si>
    <t>金種2</t>
    <rPh sb="0" eb="2">
      <t>キンシュ</t>
    </rPh>
    <phoneticPr fontId="3"/>
  </si>
  <si>
    <t>出納3</t>
    <rPh sb="0" eb="2">
      <t>シュツノウ</t>
    </rPh>
    <phoneticPr fontId="3"/>
  </si>
  <si>
    <t>金種3</t>
    <rPh sb="0" eb="2">
      <t>キンシュ</t>
    </rPh>
    <phoneticPr fontId="3"/>
  </si>
  <si>
    <t>出納4</t>
    <rPh sb="0" eb="2">
      <t>シュツノウ</t>
    </rPh>
    <phoneticPr fontId="3"/>
  </si>
  <si>
    <t>金種4</t>
    <rPh sb="0" eb="2">
      <t>キンシュ</t>
    </rPh>
    <phoneticPr fontId="3"/>
  </si>
  <si>
    <t>タイプ(0：帳票形式 / 1：単票形式</t>
    <rPh sb="6" eb="8">
      <t>チョウヒョウ</t>
    </rPh>
    <rPh sb="8" eb="10">
      <t>ケイシキ</t>
    </rPh>
    <rPh sb="15" eb="17">
      <t>タンピョウ</t>
    </rPh>
    <rPh sb="17" eb="19">
      <t>ケイシキ</t>
    </rPh>
    <phoneticPr fontId="3"/>
  </si>
  <si>
    <t>フィールド1</t>
    <phoneticPr fontId="3"/>
  </si>
  <si>
    <t>A3</t>
    <phoneticPr fontId="3"/>
  </si>
  <si>
    <t>A9</t>
  </si>
  <si>
    <t>B7</t>
    <phoneticPr fontId="3"/>
  </si>
  <si>
    <t>A9</t>
    <phoneticPr fontId="3"/>
  </si>
  <si>
    <t>B7</t>
  </si>
  <si>
    <t>フィールド2</t>
  </si>
  <si>
    <t>B8</t>
  </si>
  <si>
    <t>フィールド3</t>
  </si>
  <si>
    <t>B9</t>
  </si>
  <si>
    <t>フィールド4</t>
  </si>
  <si>
    <t>B10</t>
  </si>
  <si>
    <t>フィールド5</t>
  </si>
  <si>
    <t>B11</t>
  </si>
  <si>
    <t>フィールド6</t>
  </si>
  <si>
    <t>B12</t>
  </si>
  <si>
    <t>フィールド7</t>
  </si>
  <si>
    <t>B13</t>
  </si>
  <si>
    <t>フィールド8</t>
  </si>
  <si>
    <t>B14</t>
  </si>
  <si>
    <t>フィールド9</t>
  </si>
  <si>
    <t>B15</t>
  </si>
  <si>
    <t>フィールド10</t>
  </si>
  <si>
    <t>B16</t>
  </si>
  <si>
    <t>フィールド11</t>
  </si>
  <si>
    <t>B18</t>
    <phoneticPr fontId="3"/>
  </si>
  <si>
    <t>B18</t>
  </si>
  <si>
    <t>フィールド12</t>
  </si>
  <si>
    <t>C17</t>
    <phoneticPr fontId="3"/>
  </si>
  <si>
    <t>C17</t>
  </si>
  <si>
    <t>フィールド13</t>
  </si>
  <si>
    <t>D7</t>
    <phoneticPr fontId="3"/>
  </si>
  <si>
    <t>D7</t>
  </si>
  <si>
    <t>フィールド14</t>
  </si>
  <si>
    <t>D8</t>
  </si>
  <si>
    <t>フィールド15</t>
  </si>
  <si>
    <t>D9</t>
  </si>
  <si>
    <t>フィールド16</t>
  </si>
  <si>
    <t>D10</t>
  </si>
  <si>
    <t>フィールド17</t>
  </si>
  <si>
    <t>D11</t>
  </si>
  <si>
    <t>フィールド18</t>
  </si>
  <si>
    <t>D12</t>
  </si>
  <si>
    <t>フィールド19</t>
  </si>
  <si>
    <t>D13</t>
  </si>
  <si>
    <t>フィールド20</t>
  </si>
  <si>
    <t>D14</t>
  </si>
  <si>
    <t>フィールド21</t>
  </si>
  <si>
    <t>D15</t>
  </si>
  <si>
    <t>フィールド22</t>
  </si>
  <si>
    <t>D16</t>
  </si>
  <si>
    <t>フィールド23</t>
  </si>
  <si>
    <t>D18</t>
    <phoneticPr fontId="3"/>
  </si>
  <si>
    <t>D18</t>
  </si>
  <si>
    <t>フィールド24</t>
  </si>
  <si>
    <t>E17</t>
    <phoneticPr fontId="3"/>
  </si>
  <si>
    <t>E17</t>
  </si>
  <si>
    <t>フィールド25</t>
  </si>
  <si>
    <t>F7</t>
    <phoneticPr fontId="3"/>
  </si>
  <si>
    <t>F7</t>
  </si>
  <si>
    <t>フィールド26</t>
  </si>
  <si>
    <t>F8</t>
  </si>
  <si>
    <t>フィールド27</t>
  </si>
  <si>
    <t>F9</t>
  </si>
  <si>
    <t>フィールド28</t>
  </si>
  <si>
    <t>F10</t>
  </si>
  <si>
    <t>フィールド29</t>
  </si>
  <si>
    <t>F11</t>
  </si>
  <si>
    <t>フィールド30</t>
  </si>
  <si>
    <t>F12</t>
  </si>
  <si>
    <t>フィールド31</t>
  </si>
  <si>
    <t>F13</t>
  </si>
  <si>
    <t>フィールド32</t>
  </si>
  <si>
    <t>F14</t>
  </si>
  <si>
    <t>フィールド33</t>
  </si>
  <si>
    <t>F15</t>
  </si>
  <si>
    <t>フィールド34</t>
  </si>
  <si>
    <t>F16</t>
  </si>
  <si>
    <t>フィールド35</t>
  </si>
  <si>
    <t>F18</t>
    <phoneticPr fontId="3"/>
  </si>
  <si>
    <t>F18</t>
  </si>
  <si>
    <t>フィールド36</t>
  </si>
  <si>
    <t>G17</t>
    <phoneticPr fontId="3"/>
  </si>
  <si>
    <t>G17</t>
  </si>
  <si>
    <t>フィールド37</t>
  </si>
  <si>
    <t>H7</t>
    <phoneticPr fontId="3"/>
  </si>
  <si>
    <t>H7</t>
  </si>
  <si>
    <t>フィールド38</t>
  </si>
  <si>
    <t>H8</t>
  </si>
  <si>
    <t>フィールド39</t>
  </si>
  <si>
    <t>H9</t>
  </si>
  <si>
    <t>フィールド40</t>
  </si>
  <si>
    <t>H10</t>
  </si>
  <si>
    <t>フィールド41</t>
  </si>
  <si>
    <t>H11</t>
  </si>
  <si>
    <t>フィールド42</t>
  </si>
  <si>
    <t>H12</t>
  </si>
  <si>
    <t>フィールド43</t>
  </si>
  <si>
    <t>H13</t>
  </si>
  <si>
    <t>フィールド44</t>
  </si>
  <si>
    <t>H14</t>
  </si>
  <si>
    <t>フィールド45</t>
  </si>
  <si>
    <t>H15</t>
  </si>
  <si>
    <t>フィールド46</t>
  </si>
  <si>
    <t>H16</t>
  </si>
  <si>
    <t>フィールド47</t>
  </si>
  <si>
    <t>H18</t>
    <phoneticPr fontId="3"/>
  </si>
  <si>
    <t>H18</t>
  </si>
  <si>
    <t>フィールド48</t>
  </si>
  <si>
    <t>I17</t>
    <phoneticPr fontId="3"/>
  </si>
  <si>
    <t>I17</t>
  </si>
  <si>
    <t>フィールド49</t>
  </si>
  <si>
    <t>J7</t>
    <phoneticPr fontId="3"/>
  </si>
  <si>
    <t>J7</t>
  </si>
  <si>
    <t>フィールド50</t>
  </si>
  <si>
    <t>J8</t>
  </si>
  <si>
    <t>フィールド51</t>
  </si>
  <si>
    <t>J9</t>
  </si>
  <si>
    <t>フィールド52</t>
  </si>
  <si>
    <t>J10</t>
  </si>
  <si>
    <t>フィールド53</t>
  </si>
  <si>
    <t>J11</t>
  </si>
  <si>
    <t>フィールド54</t>
  </si>
  <si>
    <t>J12</t>
  </si>
  <si>
    <t>フィールド55</t>
  </si>
  <si>
    <t>J13</t>
  </si>
  <si>
    <t>フィールド56</t>
  </si>
  <si>
    <t>J14</t>
  </si>
  <si>
    <t>フィールド57</t>
  </si>
  <si>
    <t>J15</t>
  </si>
  <si>
    <t>フィールド58</t>
  </si>
  <si>
    <t>J16</t>
  </si>
  <si>
    <t>フィールド59</t>
  </si>
  <si>
    <t>J18</t>
    <phoneticPr fontId="3"/>
  </si>
  <si>
    <t>J18</t>
  </si>
  <si>
    <t>フィールド60</t>
  </si>
  <si>
    <t>K17</t>
    <phoneticPr fontId="3"/>
  </si>
  <si>
    <t>K17</t>
  </si>
  <si>
    <t>フィールド61</t>
  </si>
  <si>
    <t>L7</t>
    <phoneticPr fontId="3"/>
  </si>
  <si>
    <t>L7</t>
  </si>
  <si>
    <t>フィールド62</t>
  </si>
  <si>
    <t>L8</t>
  </si>
  <si>
    <t>フィールド63</t>
  </si>
  <si>
    <t>L9</t>
  </si>
  <si>
    <t>フィールド64</t>
  </si>
  <si>
    <t>L10</t>
  </si>
  <si>
    <t>フィールド65</t>
  </si>
  <si>
    <t>L11</t>
  </si>
  <si>
    <t>フィールド66</t>
  </si>
  <si>
    <t>L12</t>
  </si>
  <si>
    <t>フィールド67</t>
  </si>
  <si>
    <t>L13</t>
  </si>
  <si>
    <t>フィールド68</t>
  </si>
  <si>
    <t>L14</t>
  </si>
  <si>
    <t>フィールド69</t>
  </si>
  <si>
    <t>L15</t>
  </si>
  <si>
    <t>フィールド70</t>
  </si>
  <si>
    <t>L16</t>
  </si>
  <si>
    <t>フィールド71</t>
  </si>
  <si>
    <t>L18</t>
    <phoneticPr fontId="3"/>
  </si>
  <si>
    <t>L18</t>
  </si>
  <si>
    <t>フィールド72</t>
  </si>
  <si>
    <t>M17</t>
    <phoneticPr fontId="3"/>
  </si>
  <si>
    <t>M17</t>
  </si>
  <si>
    <t>フィールド73</t>
  </si>
  <si>
    <t>N7</t>
    <phoneticPr fontId="3"/>
  </si>
  <si>
    <t>N7</t>
  </si>
  <si>
    <t>フィールド74</t>
  </si>
  <si>
    <t>N8</t>
  </si>
  <si>
    <t>フィールド75</t>
  </si>
  <si>
    <t>N9</t>
  </si>
  <si>
    <t>フィールド76</t>
  </si>
  <si>
    <t>N10</t>
  </si>
  <si>
    <t>フィールド77</t>
  </si>
  <si>
    <t>N11</t>
  </si>
  <si>
    <t>フィールド78</t>
  </si>
  <si>
    <t>N12</t>
  </si>
  <si>
    <t>フィールド79</t>
  </si>
  <si>
    <t>N13</t>
  </si>
  <si>
    <t>フィールド80</t>
  </si>
  <si>
    <t>N14</t>
  </si>
  <si>
    <t>フィールド81</t>
  </si>
  <si>
    <t>N15</t>
  </si>
  <si>
    <t>フィールド82</t>
  </si>
  <si>
    <t>N16</t>
  </si>
  <si>
    <t>フィールド83</t>
  </si>
  <si>
    <t>N118</t>
    <phoneticPr fontId="3"/>
  </si>
  <si>
    <t>N118</t>
  </si>
  <si>
    <t>フィールド84</t>
  </si>
  <si>
    <t>O17</t>
    <phoneticPr fontId="3"/>
  </si>
  <si>
    <t>O17</t>
  </si>
  <si>
    <t>フィールド85</t>
  </si>
  <si>
    <t>B23</t>
    <phoneticPr fontId="3"/>
  </si>
  <si>
    <t>B23</t>
  </si>
  <si>
    <t>フィールド86</t>
  </si>
  <si>
    <t>B24</t>
  </si>
  <si>
    <t>フィールド87</t>
  </si>
  <si>
    <t>B25</t>
  </si>
  <si>
    <t>フィールド88</t>
  </si>
  <si>
    <t>B26</t>
  </si>
  <si>
    <t>フィールド89</t>
  </si>
  <si>
    <t>B27</t>
  </si>
  <si>
    <t>フィールド90</t>
  </si>
  <si>
    <t>B28</t>
  </si>
  <si>
    <t>フィールド91</t>
  </si>
  <si>
    <t>B29</t>
  </si>
  <si>
    <t>フィールド92</t>
  </si>
  <si>
    <t>B30</t>
  </si>
  <si>
    <t>フィールド93</t>
  </si>
  <si>
    <t>B31</t>
  </si>
  <si>
    <t>フィールド94</t>
  </si>
  <si>
    <t>B32</t>
  </si>
  <si>
    <t>フィールド95</t>
  </si>
  <si>
    <t>B34</t>
    <phoneticPr fontId="3"/>
  </si>
  <si>
    <t>B34</t>
  </si>
  <si>
    <t>フィールド96</t>
  </si>
  <si>
    <t>C33</t>
    <phoneticPr fontId="3"/>
  </si>
  <si>
    <t>C33</t>
  </si>
  <si>
    <t>フィールド97</t>
  </si>
  <si>
    <t>D23</t>
    <phoneticPr fontId="3"/>
  </si>
  <si>
    <t>D23</t>
  </si>
  <si>
    <t>フィールド98</t>
  </si>
  <si>
    <t>D24</t>
  </si>
  <si>
    <t>フィールド99</t>
  </si>
  <si>
    <t>D25</t>
  </si>
  <si>
    <t>フィールド100</t>
  </si>
  <si>
    <t>D26</t>
  </si>
  <si>
    <t>フィールド101</t>
  </si>
  <si>
    <t>D27</t>
  </si>
  <si>
    <t>フィールド102</t>
  </si>
  <si>
    <t>D28</t>
  </si>
  <si>
    <t>フィールド103</t>
  </si>
  <si>
    <t>D29</t>
  </si>
  <si>
    <t>フィールド104</t>
  </si>
  <si>
    <t>D30</t>
  </si>
  <si>
    <t>フィールド105</t>
  </si>
  <si>
    <t>D31</t>
  </si>
  <si>
    <t>フィールド106</t>
  </si>
  <si>
    <t>D32</t>
  </si>
  <si>
    <t>フィールド107</t>
  </si>
  <si>
    <t>D34</t>
    <phoneticPr fontId="3"/>
  </si>
  <si>
    <t>D34</t>
  </si>
  <si>
    <t>フィールド108</t>
  </si>
  <si>
    <t>E33</t>
    <phoneticPr fontId="3"/>
  </si>
  <si>
    <t>E33</t>
  </si>
  <si>
    <t>フィールド109</t>
  </si>
  <si>
    <t>F23</t>
    <phoneticPr fontId="3"/>
  </si>
  <si>
    <t>F23</t>
  </si>
  <si>
    <t>フィールド110</t>
  </si>
  <si>
    <t>F24</t>
  </si>
  <si>
    <t>フィールド111</t>
  </si>
  <si>
    <t>F25</t>
  </si>
  <si>
    <t>フィールド112</t>
  </si>
  <si>
    <t>F26</t>
  </si>
  <si>
    <t>フィールド113</t>
  </si>
  <si>
    <t>F27</t>
  </si>
  <si>
    <t>フィールド114</t>
  </si>
  <si>
    <t>F28</t>
  </si>
  <si>
    <t>フィールド115</t>
  </si>
  <si>
    <t>F29</t>
  </si>
  <si>
    <t>フィールド116</t>
  </si>
  <si>
    <t>F30</t>
  </si>
  <si>
    <t>フィールド117</t>
  </si>
  <si>
    <t>F31</t>
  </si>
  <si>
    <t>フィールド118</t>
  </si>
  <si>
    <t>F32</t>
  </si>
  <si>
    <t>フィールド119</t>
  </si>
  <si>
    <t>F34</t>
    <phoneticPr fontId="3"/>
  </si>
  <si>
    <t>F34</t>
  </si>
  <si>
    <t>フィールド120</t>
  </si>
  <si>
    <t>G33</t>
    <phoneticPr fontId="3"/>
  </si>
  <si>
    <t>G33</t>
  </si>
  <si>
    <t>フィールド121</t>
  </si>
  <si>
    <t>H23</t>
    <phoneticPr fontId="3"/>
  </si>
  <si>
    <t>H23</t>
  </si>
  <si>
    <t>フィールド122</t>
  </si>
  <si>
    <t>H24</t>
  </si>
  <si>
    <t>フィールド123</t>
  </si>
  <si>
    <t>H25</t>
  </si>
  <si>
    <t>フィールド124</t>
  </si>
  <si>
    <t>H26</t>
  </si>
  <si>
    <t>フィールド125</t>
  </si>
  <si>
    <t>H27</t>
  </si>
  <si>
    <t>フィールド126</t>
  </si>
  <si>
    <t>H28</t>
  </si>
  <si>
    <t>フィールド127</t>
  </si>
  <si>
    <t>H29</t>
  </si>
  <si>
    <t>フィールド128</t>
  </si>
  <si>
    <t>H30</t>
  </si>
  <si>
    <t>フィールド129</t>
  </si>
  <si>
    <t>H31</t>
  </si>
  <si>
    <t>フィールド130</t>
  </si>
  <si>
    <t>H32</t>
  </si>
  <si>
    <t>フィールド131</t>
  </si>
  <si>
    <t>H34</t>
    <phoneticPr fontId="3"/>
  </si>
  <si>
    <t>H34</t>
  </si>
  <si>
    <t>フィールド132</t>
  </si>
  <si>
    <t>I33</t>
    <phoneticPr fontId="3"/>
  </si>
  <si>
    <t>I33</t>
  </si>
  <si>
    <t>フィールド133</t>
  </si>
  <si>
    <t>J23</t>
    <phoneticPr fontId="3"/>
  </si>
  <si>
    <t>J23</t>
  </si>
  <si>
    <t>フィールド134</t>
  </si>
  <si>
    <t>J24</t>
  </si>
  <si>
    <t>フィールド135</t>
  </si>
  <si>
    <t>J25</t>
  </si>
  <si>
    <t>フィールド136</t>
  </si>
  <si>
    <t>J26</t>
  </si>
  <si>
    <t>フィールド137</t>
  </si>
  <si>
    <t>J27</t>
  </si>
  <si>
    <t>フィールド138</t>
  </si>
  <si>
    <t>J28</t>
  </si>
  <si>
    <t>フィールド139</t>
  </si>
  <si>
    <t>J29</t>
  </si>
  <si>
    <t>フィールド140</t>
  </si>
  <si>
    <t>J30</t>
  </si>
  <si>
    <t>フィールド141</t>
  </si>
  <si>
    <t>J31</t>
  </si>
  <si>
    <t>フィールド142</t>
  </si>
  <si>
    <t>J32</t>
  </si>
  <si>
    <t>フィールド143</t>
  </si>
  <si>
    <t>J34</t>
    <phoneticPr fontId="3"/>
  </si>
  <si>
    <t>J34</t>
  </si>
  <si>
    <t>フィールド144</t>
  </si>
  <si>
    <t>K33</t>
    <phoneticPr fontId="3"/>
  </si>
  <si>
    <t>K33</t>
  </si>
  <si>
    <t>フィールド145</t>
  </si>
  <si>
    <t>L23</t>
    <phoneticPr fontId="3"/>
  </si>
  <si>
    <t>L23</t>
  </si>
  <si>
    <t>フィールド146</t>
  </si>
  <si>
    <t>L24</t>
  </si>
  <si>
    <t>フィールド147</t>
  </si>
  <si>
    <t>L25</t>
  </si>
  <si>
    <t>フィールド148</t>
  </si>
  <si>
    <t>L26</t>
  </si>
  <si>
    <t>フィールド149</t>
  </si>
  <si>
    <t>L27</t>
  </si>
  <si>
    <t>フィールド150</t>
  </si>
  <si>
    <t>L28</t>
  </si>
  <si>
    <t>フィールド151</t>
  </si>
  <si>
    <t>L29</t>
  </si>
  <si>
    <t>フィールド152</t>
  </si>
  <si>
    <t>L30</t>
  </si>
  <si>
    <t>フィールド153</t>
  </si>
  <si>
    <t>L31</t>
  </si>
  <si>
    <t>フィールド154</t>
  </si>
  <si>
    <t>L32</t>
  </si>
  <si>
    <t>フィールド155</t>
  </si>
  <si>
    <t>L34</t>
    <phoneticPr fontId="3"/>
  </si>
  <si>
    <t>L34</t>
  </si>
  <si>
    <t>フィールド156</t>
  </si>
  <si>
    <t>M33</t>
    <phoneticPr fontId="3"/>
  </si>
  <si>
    <t>M33</t>
  </si>
  <si>
    <t>フィールド157</t>
  </si>
  <si>
    <t>N23</t>
    <phoneticPr fontId="3"/>
  </si>
  <si>
    <t>N23</t>
  </si>
  <si>
    <t>フィールド158</t>
  </si>
  <si>
    <t>N24</t>
  </si>
  <si>
    <t>フィールド159</t>
  </si>
  <si>
    <t>N25</t>
  </si>
  <si>
    <t>フィールド160</t>
  </si>
  <si>
    <t>N26</t>
  </si>
  <si>
    <t>フィールド161</t>
  </si>
  <si>
    <t>N27</t>
  </si>
  <si>
    <t>フィールド162</t>
  </si>
  <si>
    <t>N28</t>
  </si>
  <si>
    <t>フィールド163</t>
  </si>
  <si>
    <t>N29</t>
  </si>
  <si>
    <t>フィールド164</t>
  </si>
  <si>
    <t>N30</t>
  </si>
  <si>
    <t>フィールド165</t>
  </si>
  <si>
    <t>N31</t>
  </si>
  <si>
    <t>フィールド166</t>
  </si>
  <si>
    <t>N32</t>
  </si>
  <si>
    <t>フィールド167</t>
  </si>
  <si>
    <t>N34</t>
    <phoneticPr fontId="3"/>
  </si>
  <si>
    <t>N34</t>
  </si>
  <si>
    <t>フィールド168</t>
  </si>
  <si>
    <t>O33</t>
    <phoneticPr fontId="3"/>
  </si>
  <si>
    <t>O33</t>
  </si>
  <si>
    <t>フィールド169</t>
  </si>
  <si>
    <t>B39</t>
    <phoneticPr fontId="3"/>
  </si>
  <si>
    <t>B39</t>
  </si>
  <si>
    <t>フィールド170</t>
  </si>
  <si>
    <t>B40</t>
  </si>
  <si>
    <t>フィールド171</t>
  </si>
  <si>
    <t>B41</t>
  </si>
  <si>
    <t>フィールド172</t>
  </si>
  <si>
    <t>B42</t>
  </si>
  <si>
    <t>フィールド173</t>
  </si>
  <si>
    <t>B43</t>
  </si>
  <si>
    <t>フィールド174</t>
  </si>
  <si>
    <t>B44</t>
  </si>
  <si>
    <t>フィールド175</t>
  </si>
  <si>
    <t>B45</t>
  </si>
  <si>
    <t>フィールド176</t>
  </si>
  <si>
    <t>B46</t>
  </si>
  <si>
    <t>フィールド177</t>
  </si>
  <si>
    <t>B47</t>
  </si>
  <si>
    <t>フィールド178</t>
  </si>
  <si>
    <t>B48</t>
  </si>
  <si>
    <t>フィールド179</t>
  </si>
  <si>
    <t>B50</t>
    <phoneticPr fontId="3"/>
  </si>
  <si>
    <t>B50</t>
  </si>
  <si>
    <t>フィールド180</t>
  </si>
  <si>
    <t>C49</t>
    <phoneticPr fontId="3"/>
  </si>
  <si>
    <t>C49</t>
  </si>
  <si>
    <t>フィールド181</t>
  </si>
  <si>
    <t>D39</t>
    <phoneticPr fontId="3"/>
  </si>
  <si>
    <t>D39</t>
  </si>
  <si>
    <t>フィールド182</t>
  </si>
  <si>
    <t>D40</t>
  </si>
  <si>
    <t>フィールド183</t>
  </si>
  <si>
    <t>D41</t>
  </si>
  <si>
    <t>フィールド184</t>
  </si>
  <si>
    <t>D42</t>
  </si>
  <si>
    <t>フィールド185</t>
  </si>
  <si>
    <t>D43</t>
  </si>
  <si>
    <t>フィールド186</t>
  </si>
  <si>
    <t>D44</t>
  </si>
  <si>
    <t>フィールド187</t>
  </si>
  <si>
    <t>D45</t>
  </si>
  <si>
    <t>フィールド188</t>
  </si>
  <si>
    <t>D46</t>
  </si>
  <si>
    <t>フィールド189</t>
  </si>
  <si>
    <t>D47</t>
  </si>
  <si>
    <t>フィールド190</t>
  </si>
  <si>
    <t>D48</t>
  </si>
  <si>
    <t>フィールド191</t>
  </si>
  <si>
    <t>D50</t>
    <phoneticPr fontId="3"/>
  </si>
  <si>
    <t>D50</t>
  </si>
  <si>
    <t>フィールド192</t>
  </si>
  <si>
    <t>E49</t>
    <phoneticPr fontId="3"/>
  </si>
  <si>
    <t>E49</t>
  </si>
  <si>
    <t>フィールド193</t>
  </si>
  <si>
    <t>F39</t>
    <phoneticPr fontId="3"/>
  </si>
  <si>
    <t>F39</t>
  </si>
  <si>
    <t>フィールド194</t>
  </si>
  <si>
    <t>F40</t>
  </si>
  <si>
    <t>フィールド195</t>
  </si>
  <si>
    <t>F41</t>
  </si>
  <si>
    <t>フィールド196</t>
  </si>
  <si>
    <t>F42</t>
  </si>
  <si>
    <t>フィールド197</t>
  </si>
  <si>
    <t>F43</t>
  </si>
  <si>
    <t>フィールド198</t>
  </si>
  <si>
    <t>F44</t>
  </si>
  <si>
    <t>フィールド199</t>
  </si>
  <si>
    <t>F45</t>
  </si>
  <si>
    <t>フィールド200</t>
  </si>
  <si>
    <t>F46</t>
  </si>
  <si>
    <t>フィールド201</t>
  </si>
  <si>
    <t>F47</t>
  </si>
  <si>
    <t>フィールド202</t>
  </si>
  <si>
    <t>F48</t>
  </si>
  <si>
    <t>フィールド203</t>
  </si>
  <si>
    <t>F50</t>
    <phoneticPr fontId="3"/>
  </si>
  <si>
    <t>F50</t>
  </si>
  <si>
    <t>フィールド204</t>
  </si>
  <si>
    <t>G49</t>
    <phoneticPr fontId="3"/>
  </si>
  <si>
    <t>G49</t>
  </si>
  <si>
    <t>フィールド205</t>
  </si>
  <si>
    <t>H39</t>
    <phoneticPr fontId="3"/>
  </si>
  <si>
    <t>H39</t>
  </si>
  <si>
    <t>フィールド206</t>
  </si>
  <si>
    <t>H40</t>
  </si>
  <si>
    <t>フィールド207</t>
  </si>
  <si>
    <t>H41</t>
  </si>
  <si>
    <t>フィールド208</t>
  </si>
  <si>
    <t>H42</t>
  </si>
  <si>
    <t>フィールド209</t>
  </si>
  <si>
    <t>H43</t>
  </si>
  <si>
    <t>フィールド210</t>
  </si>
  <si>
    <t>H44</t>
  </si>
  <si>
    <t>フィールド211</t>
  </si>
  <si>
    <t>H45</t>
  </si>
  <si>
    <t>フィールド212</t>
  </si>
  <si>
    <t>H46</t>
  </si>
  <si>
    <t>フィールド213</t>
  </si>
  <si>
    <t>H47</t>
  </si>
  <si>
    <t>フィールド214</t>
  </si>
  <si>
    <t>H48</t>
  </si>
  <si>
    <t>フィールド215</t>
  </si>
  <si>
    <t>H50</t>
    <phoneticPr fontId="3"/>
  </si>
  <si>
    <t>H50</t>
  </si>
  <si>
    <t>フィールド216</t>
  </si>
  <si>
    <t>I49</t>
    <phoneticPr fontId="3"/>
  </si>
  <si>
    <t>I49</t>
  </si>
  <si>
    <t>フィールド217</t>
  </si>
  <si>
    <t>J39</t>
    <phoneticPr fontId="3"/>
  </si>
  <si>
    <t>J39</t>
  </si>
  <si>
    <t>フィールド218</t>
  </si>
  <si>
    <t>J40</t>
  </si>
  <si>
    <t>フィールド219</t>
  </si>
  <si>
    <t>J41</t>
  </si>
  <si>
    <t>フィールド220</t>
  </si>
  <si>
    <t>J42</t>
  </si>
  <si>
    <t>フィールド221</t>
  </si>
  <si>
    <t>J43</t>
  </si>
  <si>
    <t>フィールド222</t>
  </si>
  <si>
    <t>J44</t>
  </si>
  <si>
    <t>フィールド223</t>
  </si>
  <si>
    <t>J45</t>
  </si>
  <si>
    <t>フィールド224</t>
  </si>
  <si>
    <t>J46</t>
  </si>
  <si>
    <t>フィールド225</t>
  </si>
  <si>
    <t>J47</t>
  </si>
  <si>
    <t>フィールド226</t>
  </si>
  <si>
    <t>J48</t>
  </si>
  <si>
    <t>フィールド227</t>
  </si>
  <si>
    <t>J50</t>
    <phoneticPr fontId="3"/>
  </si>
  <si>
    <t>J50</t>
  </si>
  <si>
    <t>フィールド228</t>
  </si>
  <si>
    <t>K49</t>
    <phoneticPr fontId="3"/>
  </si>
  <si>
    <t>K49</t>
  </si>
  <si>
    <t>フィールド229</t>
  </si>
  <si>
    <t>L39</t>
    <phoneticPr fontId="3"/>
  </si>
  <si>
    <t>L39</t>
  </si>
  <si>
    <t>フィールド230</t>
  </si>
  <si>
    <t>L40</t>
  </si>
  <si>
    <t>フィールド231</t>
  </si>
  <si>
    <t>L41</t>
  </si>
  <si>
    <t>フィールド232</t>
  </si>
  <si>
    <t>L42</t>
  </si>
  <si>
    <t>フィールド233</t>
  </si>
  <si>
    <t>L43</t>
  </si>
  <si>
    <t>フィールド234</t>
  </si>
  <si>
    <t>L44</t>
  </si>
  <si>
    <t>フィールド235</t>
  </si>
  <si>
    <t>L45</t>
  </si>
  <si>
    <t>フィールド236</t>
  </si>
  <si>
    <t>L46</t>
  </si>
  <si>
    <t>フィールド237</t>
  </si>
  <si>
    <t>L47</t>
  </si>
  <si>
    <t>フィールド238</t>
  </si>
  <si>
    <t>L48</t>
  </si>
  <si>
    <t>フィールド239</t>
  </si>
  <si>
    <t>L50</t>
    <phoneticPr fontId="3"/>
  </si>
  <si>
    <t>L50</t>
  </si>
  <si>
    <t>フィールド240</t>
  </si>
  <si>
    <t>M49</t>
    <phoneticPr fontId="3"/>
  </si>
  <si>
    <t>M49</t>
  </si>
  <si>
    <t>フィールド241</t>
  </si>
  <si>
    <t>N39</t>
    <phoneticPr fontId="3"/>
  </si>
  <si>
    <t>N39</t>
  </si>
  <si>
    <t>フィールド242</t>
  </si>
  <si>
    <t>N40</t>
  </si>
  <si>
    <t>フィールド243</t>
  </si>
  <si>
    <t>N41</t>
  </si>
  <si>
    <t>フィールド244</t>
  </si>
  <si>
    <t>N42</t>
  </si>
  <si>
    <t>フィールド245</t>
  </si>
  <si>
    <t>N43</t>
  </si>
  <si>
    <t>フィールド246</t>
  </si>
  <si>
    <t>N44</t>
  </si>
  <si>
    <t>フィールド247</t>
  </si>
  <si>
    <t>N45</t>
  </si>
  <si>
    <t>フィールド248</t>
  </si>
  <si>
    <t>N46</t>
  </si>
  <si>
    <t>フィールド249</t>
  </si>
  <si>
    <t>N47</t>
  </si>
  <si>
    <t>フィールド250</t>
  </si>
  <si>
    <t>N48</t>
  </si>
  <si>
    <t>フィールド251</t>
  </si>
  <si>
    <t>N50</t>
    <phoneticPr fontId="3"/>
  </si>
  <si>
    <t>N50</t>
  </si>
  <si>
    <t>フィールド252</t>
  </si>
  <si>
    <t>O49</t>
    <phoneticPr fontId="3"/>
  </si>
  <si>
    <t>O49</t>
  </si>
  <si>
    <t>フィールド253</t>
  </si>
  <si>
    <t>B55</t>
    <phoneticPr fontId="3"/>
  </si>
  <si>
    <t>B55</t>
  </si>
  <si>
    <t>フィールド254</t>
  </si>
  <si>
    <t>B56</t>
  </si>
  <si>
    <t>フィールド255</t>
  </si>
  <si>
    <t>B57</t>
  </si>
  <si>
    <t>フィールド256</t>
  </si>
  <si>
    <t>B58</t>
  </si>
  <si>
    <t>フィールド257</t>
  </si>
  <si>
    <t>B59</t>
  </si>
  <si>
    <t>フィールド258</t>
  </si>
  <si>
    <t>B60</t>
  </si>
  <si>
    <t>フィールド259</t>
  </si>
  <si>
    <t>B61</t>
  </si>
  <si>
    <t>フィールド260</t>
  </si>
  <si>
    <t>B62</t>
  </si>
  <si>
    <t>フィールド261</t>
  </si>
  <si>
    <t>B63</t>
  </si>
  <si>
    <t>フィールド262</t>
  </si>
  <si>
    <t>B64</t>
  </si>
  <si>
    <t>フィールド263</t>
  </si>
  <si>
    <t>B66</t>
    <phoneticPr fontId="3"/>
  </si>
  <si>
    <t>B66</t>
  </si>
  <si>
    <t>フィールド264</t>
  </si>
  <si>
    <t>C65</t>
    <phoneticPr fontId="3"/>
  </si>
  <si>
    <t>C65</t>
  </si>
  <si>
    <t>フィールド265</t>
  </si>
  <si>
    <t>D55</t>
    <phoneticPr fontId="3"/>
  </si>
  <si>
    <t>D55</t>
  </si>
  <si>
    <t>フィールド266</t>
  </si>
  <si>
    <t>D56</t>
  </si>
  <si>
    <t>フィールド267</t>
  </si>
  <si>
    <t>D57</t>
  </si>
  <si>
    <t>フィールド268</t>
  </si>
  <si>
    <t>D58</t>
  </si>
  <si>
    <t>フィールド269</t>
  </si>
  <si>
    <t>D59</t>
  </si>
  <si>
    <t>フィールド270</t>
  </si>
  <si>
    <t>D60</t>
  </si>
  <si>
    <t>フィールド271</t>
  </si>
  <si>
    <t>D61</t>
  </si>
  <si>
    <t>フィールド272</t>
  </si>
  <si>
    <t>D62</t>
  </si>
  <si>
    <t>フィールド273</t>
  </si>
  <si>
    <t>D63</t>
  </si>
  <si>
    <t>フィールド274</t>
  </si>
  <si>
    <t>D64</t>
  </si>
  <si>
    <t>フィールド275</t>
  </si>
  <si>
    <t>D66</t>
    <phoneticPr fontId="3"/>
  </si>
  <si>
    <t>D66</t>
  </si>
  <si>
    <t>フィールド276</t>
  </si>
  <si>
    <t>E65</t>
    <phoneticPr fontId="3"/>
  </si>
  <si>
    <t>E65</t>
  </si>
  <si>
    <t>フィールド277</t>
  </si>
  <si>
    <t>F55</t>
    <phoneticPr fontId="3"/>
  </si>
  <si>
    <t>F55</t>
  </si>
  <si>
    <t>フィールド278</t>
  </si>
  <si>
    <t>F56</t>
  </si>
  <si>
    <t>フィールド279</t>
  </si>
  <si>
    <t>F57</t>
  </si>
  <si>
    <t>フィールド280</t>
  </si>
  <si>
    <t>F58</t>
  </si>
  <si>
    <t>フィールド281</t>
  </si>
  <si>
    <t>F59</t>
  </si>
  <si>
    <t>フィールド282</t>
  </si>
  <si>
    <t>F60</t>
  </si>
  <si>
    <t>フィールド283</t>
  </si>
  <si>
    <t>F61</t>
  </si>
  <si>
    <t>フィールド284</t>
  </si>
  <si>
    <t>F62</t>
  </si>
  <si>
    <t>フィールド285</t>
  </si>
  <si>
    <t>F63</t>
  </si>
  <si>
    <t>フィールド286</t>
  </si>
  <si>
    <t>F64</t>
  </si>
  <si>
    <t>フィールド287</t>
  </si>
  <si>
    <t>F66</t>
    <phoneticPr fontId="3"/>
  </si>
  <si>
    <t>F66</t>
  </si>
  <si>
    <t>フィールド288</t>
  </si>
  <si>
    <t>G65</t>
    <phoneticPr fontId="3"/>
  </si>
  <si>
    <t>G65</t>
  </si>
  <si>
    <t>フィールド289</t>
  </si>
  <si>
    <t>H55</t>
    <phoneticPr fontId="3"/>
  </si>
  <si>
    <t>H55</t>
  </si>
  <si>
    <t>フィールド290</t>
  </si>
  <si>
    <t>H56</t>
  </si>
  <si>
    <t>フィールド291</t>
  </si>
  <si>
    <t>H57</t>
  </si>
  <si>
    <t>フィールド292</t>
  </si>
  <si>
    <t>H58</t>
  </si>
  <si>
    <t>フィールド293</t>
  </si>
  <si>
    <t>H59</t>
  </si>
  <si>
    <t>フィールド294</t>
  </si>
  <si>
    <t>H60</t>
  </si>
  <si>
    <t>フィールド295</t>
  </si>
  <si>
    <t>H61</t>
  </si>
  <si>
    <t>フィールド296</t>
  </si>
  <si>
    <t>H62</t>
  </si>
  <si>
    <t>フィールド297</t>
  </si>
  <si>
    <t>H63</t>
  </si>
  <si>
    <t>フィールド298</t>
  </si>
  <si>
    <t>H64</t>
  </si>
  <si>
    <t>フィールド299</t>
  </si>
  <si>
    <t>H66</t>
    <phoneticPr fontId="3"/>
  </si>
  <si>
    <t>H66</t>
  </si>
  <si>
    <t>フィールド300</t>
  </si>
  <si>
    <t>I65</t>
    <phoneticPr fontId="3"/>
  </si>
  <si>
    <t>I65</t>
  </si>
  <si>
    <t>フィールド301</t>
  </si>
  <si>
    <t>J55</t>
    <phoneticPr fontId="3"/>
  </si>
  <si>
    <t>J55</t>
  </si>
  <si>
    <t>フィールド302</t>
  </si>
  <si>
    <t>J56</t>
  </si>
  <si>
    <t>フィールド303</t>
  </si>
  <si>
    <t>J57</t>
  </si>
  <si>
    <t>フィールド304</t>
  </si>
  <si>
    <t>J58</t>
  </si>
  <si>
    <t>フィールド305</t>
  </si>
  <si>
    <t>J59</t>
  </si>
  <si>
    <t>フィールド306</t>
  </si>
  <si>
    <t>J60</t>
  </si>
  <si>
    <t>フィールド307</t>
  </si>
  <si>
    <t>J61</t>
  </si>
  <si>
    <t>フィールド308</t>
  </si>
  <si>
    <t>J62</t>
  </si>
  <si>
    <t>フィールド309</t>
  </si>
  <si>
    <t>J63</t>
  </si>
  <si>
    <t>フィールド310</t>
  </si>
  <si>
    <t>J64</t>
  </si>
  <si>
    <t>フィールド311</t>
  </si>
  <si>
    <t>J66</t>
    <phoneticPr fontId="3"/>
  </si>
  <si>
    <t>J66</t>
  </si>
  <si>
    <t>フィールド312</t>
  </si>
  <si>
    <t>K65</t>
    <phoneticPr fontId="3"/>
  </si>
  <si>
    <t>K65</t>
  </si>
  <si>
    <t>フィールド313</t>
  </si>
  <si>
    <t>L55</t>
    <phoneticPr fontId="3"/>
  </si>
  <si>
    <t>L55</t>
  </si>
  <si>
    <t>フィールド314</t>
  </si>
  <si>
    <t>L56</t>
  </si>
  <si>
    <t>フィールド315</t>
  </si>
  <si>
    <t>L57</t>
  </si>
  <si>
    <t>フィールド316</t>
  </si>
  <si>
    <t>L58</t>
  </si>
  <si>
    <t>フィールド317</t>
  </si>
  <si>
    <t>L59</t>
  </si>
  <si>
    <t>フィールド318</t>
  </si>
  <si>
    <t>L60</t>
  </si>
  <si>
    <t>フィールド319</t>
  </si>
  <si>
    <t>L61</t>
  </si>
  <si>
    <t>フィールド320</t>
  </si>
  <si>
    <t>L62</t>
  </si>
  <si>
    <t>フィールド321</t>
  </si>
  <si>
    <t>L63</t>
  </si>
  <si>
    <t>フィールド322</t>
  </si>
  <si>
    <t>L64</t>
  </si>
  <si>
    <t>フィールド323</t>
  </si>
  <si>
    <t>L66</t>
    <phoneticPr fontId="3"/>
  </si>
  <si>
    <t>L66</t>
  </si>
  <si>
    <t>フィールド324</t>
  </si>
  <si>
    <t>M65</t>
    <phoneticPr fontId="3"/>
  </si>
  <si>
    <t>M65</t>
  </si>
  <si>
    <t>フィールド325</t>
  </si>
  <si>
    <t>N55</t>
    <phoneticPr fontId="3"/>
  </si>
  <si>
    <t>N55</t>
  </si>
  <si>
    <t>フィールド326</t>
  </si>
  <si>
    <t>N56</t>
  </si>
  <si>
    <t>フィールド327</t>
  </si>
  <si>
    <t>N57</t>
  </si>
  <si>
    <t>フィールド328</t>
  </si>
  <si>
    <t>N58</t>
  </si>
  <si>
    <t>フィールド329</t>
  </si>
  <si>
    <t>N59</t>
  </si>
  <si>
    <t>フィールド330</t>
  </si>
  <si>
    <t>N60</t>
  </si>
  <si>
    <t>フィールド331</t>
  </si>
  <si>
    <t>N61</t>
  </si>
  <si>
    <t>フィールド332</t>
  </si>
  <si>
    <t>N62</t>
  </si>
  <si>
    <t>フィールド333</t>
  </si>
  <si>
    <t>N63</t>
  </si>
  <si>
    <t>フィールド334</t>
  </si>
  <si>
    <t>N64</t>
  </si>
  <si>
    <t>フィールド335</t>
  </si>
  <si>
    <t>N66</t>
    <phoneticPr fontId="3"/>
  </si>
  <si>
    <t>N66</t>
  </si>
  <si>
    <t>フィールド336</t>
  </si>
  <si>
    <t>O65</t>
    <phoneticPr fontId="3"/>
  </si>
  <si>
    <t>O65</t>
  </si>
  <si>
    <t>フィールド337</t>
  </si>
  <si>
    <t>B71</t>
    <phoneticPr fontId="3"/>
  </si>
  <si>
    <t>B71</t>
  </si>
  <si>
    <t>フィールド338</t>
  </si>
  <si>
    <t>B72</t>
  </si>
  <si>
    <t>フィールド339</t>
  </si>
  <si>
    <t>B73</t>
  </si>
  <si>
    <t>フィールド340</t>
  </si>
  <si>
    <t>B74</t>
  </si>
  <si>
    <t>フィールド341</t>
  </si>
  <si>
    <t>B75</t>
  </si>
  <si>
    <t>フィールド342</t>
  </si>
  <si>
    <t>B76</t>
  </si>
  <si>
    <t>フィールド343</t>
  </si>
  <si>
    <t>B77</t>
  </si>
  <si>
    <t>フィールド344</t>
  </si>
  <si>
    <t>B78</t>
  </si>
  <si>
    <t>フィールド345</t>
  </si>
  <si>
    <t>B79</t>
  </si>
  <si>
    <t>フィールド346</t>
  </si>
  <si>
    <t>B80</t>
  </si>
  <si>
    <t>フィールド347</t>
  </si>
  <si>
    <t>B82</t>
    <phoneticPr fontId="3"/>
  </si>
  <si>
    <t>B82</t>
  </si>
  <si>
    <t>フィールド348</t>
  </si>
  <si>
    <t>C81</t>
    <phoneticPr fontId="3"/>
  </si>
  <si>
    <t>C81</t>
  </si>
  <si>
    <t>フィールド349</t>
  </si>
  <si>
    <t>D71</t>
    <phoneticPr fontId="3"/>
  </si>
  <si>
    <t>D71</t>
  </si>
  <si>
    <t>フィールド350</t>
  </si>
  <si>
    <t>D72</t>
  </si>
  <si>
    <t>フィールド351</t>
  </si>
  <si>
    <t>D73</t>
  </si>
  <si>
    <t>フィールド352</t>
  </si>
  <si>
    <t>D74</t>
  </si>
  <si>
    <t>フィールド353</t>
  </si>
  <si>
    <t>D75</t>
  </si>
  <si>
    <t>フィールド354</t>
  </si>
  <si>
    <t>D76</t>
  </si>
  <si>
    <t>フィールド355</t>
  </si>
  <si>
    <t>D77</t>
  </si>
  <si>
    <t>フィールド356</t>
  </si>
  <si>
    <t>D78</t>
  </si>
  <si>
    <t>フィールド357</t>
  </si>
  <si>
    <t>D79</t>
  </si>
  <si>
    <t>フィールド358</t>
  </si>
  <si>
    <t>D80</t>
  </si>
  <si>
    <t>フィールド359</t>
  </si>
  <si>
    <t>D82</t>
    <phoneticPr fontId="3"/>
  </si>
  <si>
    <t>D82</t>
  </si>
  <si>
    <t>フィールド360</t>
  </si>
  <si>
    <t>E81</t>
    <phoneticPr fontId="3"/>
  </si>
  <si>
    <t>E81</t>
  </si>
  <si>
    <t>フィールド361</t>
  </si>
  <si>
    <t>F71</t>
    <phoneticPr fontId="3"/>
  </si>
  <si>
    <t>F71</t>
  </si>
  <si>
    <t>フィールド362</t>
  </si>
  <si>
    <t>F72</t>
  </si>
  <si>
    <t>フィールド363</t>
  </si>
  <si>
    <t>F73</t>
  </si>
  <si>
    <t>フィールド364</t>
  </si>
  <si>
    <t>F74</t>
  </si>
  <si>
    <t>フィールド365</t>
  </si>
  <si>
    <t>F75</t>
  </si>
  <si>
    <t>フィールド366</t>
  </si>
  <si>
    <t>F76</t>
  </si>
  <si>
    <t>フィールド367</t>
  </si>
  <si>
    <t>F77</t>
  </si>
  <si>
    <t>フィールド368</t>
  </si>
  <si>
    <t>F78</t>
  </si>
  <si>
    <t>フィールド369</t>
  </si>
  <si>
    <t>F79</t>
  </si>
  <si>
    <t>フィールド370</t>
  </si>
  <si>
    <t>F80</t>
  </si>
  <si>
    <t>フィールド371</t>
  </si>
  <si>
    <t>F82</t>
    <phoneticPr fontId="3"/>
  </si>
  <si>
    <t>F82</t>
  </si>
  <si>
    <t>フィールド372</t>
  </si>
  <si>
    <t>G81</t>
    <phoneticPr fontId="3"/>
  </si>
  <si>
    <t>G81</t>
  </si>
  <si>
    <t>データテーブル</t>
    <phoneticPr fontId="3"/>
  </si>
  <si>
    <t>ｺｰﾄﾞ</t>
    <phoneticPr fontId="3"/>
  </si>
  <si>
    <t>繰越</t>
    <rPh sb="0" eb="2">
      <t>クリコシ</t>
    </rPh>
    <phoneticPr fontId="3"/>
  </si>
  <si>
    <t>出納１</t>
    <rPh sb="0" eb="2">
      <t>スイトウ</t>
    </rPh>
    <phoneticPr fontId="3"/>
  </si>
  <si>
    <t>出納２</t>
    <rPh sb="0" eb="2">
      <t>スイトウ</t>
    </rPh>
    <phoneticPr fontId="3"/>
  </si>
  <si>
    <t>出納３</t>
    <rPh sb="0" eb="2">
      <t>スイトウ</t>
    </rPh>
    <phoneticPr fontId="3"/>
  </si>
  <si>
    <t>出納４</t>
    <rPh sb="0" eb="2">
      <t>スイトウ</t>
    </rPh>
    <phoneticPr fontId="3"/>
  </si>
  <si>
    <r>
      <t>（  ）</t>
    </r>
    <r>
      <rPr>
        <sz val="11"/>
        <rFont val="ＭＳ Ｐゴシック"/>
        <family val="3"/>
        <charset val="128"/>
      </rPr>
      <t/>
    </r>
    <phoneticPr fontId="3"/>
  </si>
  <si>
    <t>出納５</t>
    <rPh sb="0" eb="2">
      <t>スイトウ</t>
    </rPh>
    <phoneticPr fontId="3"/>
  </si>
  <si>
    <t>出納６</t>
    <rPh sb="0" eb="2">
      <t>スイトウ</t>
    </rPh>
    <phoneticPr fontId="3"/>
  </si>
  <si>
    <r>
      <t>（  ）</t>
    </r>
    <r>
      <rPr>
        <sz val="11"/>
        <rFont val="ＭＳ Ｐゴシック"/>
        <family val="3"/>
        <charset val="128"/>
      </rPr>
      <t/>
    </r>
    <phoneticPr fontId="3"/>
  </si>
  <si>
    <t>出納5</t>
    <rPh sb="0" eb="2">
      <t>シュツノウ</t>
    </rPh>
    <phoneticPr fontId="3"/>
  </si>
  <si>
    <t>金種5</t>
    <rPh sb="0" eb="2">
      <t>キンシュ</t>
    </rPh>
    <phoneticPr fontId="3"/>
  </si>
  <si>
    <t>出納6</t>
    <rPh sb="0" eb="2">
      <t>シュツノウ</t>
    </rPh>
    <phoneticPr fontId="3"/>
  </si>
  <si>
    <t>金種6</t>
    <rPh sb="0" eb="2">
      <t>キンシュ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</si>
</sst>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"/>
    <numFmt numFmtId="177" formatCode="000"/>
    <numFmt numFmtId="178" formatCode="000000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indexed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3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21">
    <xf numFmtId="0" fontId="0" fillId="0" borderId="0" xfId="0"/>
    <xf numFmtId="0" fontId="6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38" fontId="4" fillId="0" borderId="7" xfId="1" quotePrefix="1" applyFont="1" applyFill="1" applyBorder="1" applyAlignment="1" applyProtection="1">
      <alignment horizontal="left" vertical="center"/>
    </xf>
    <xf numFmtId="38" fontId="4" fillId="0" borderId="10" xfId="1" quotePrefix="1" applyFont="1" applyFill="1" applyBorder="1" applyAlignment="1" applyProtection="1">
      <alignment horizontal="left" vertical="center"/>
    </xf>
    <xf numFmtId="38" fontId="4" fillId="0" borderId="11" xfId="1" quotePrefix="1" applyFont="1" applyFill="1" applyBorder="1" applyAlignment="1" applyProtection="1">
      <alignment horizontal="left" vertical="center"/>
    </xf>
    <xf numFmtId="176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 shrinkToFit="1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38" fontId="0" fillId="0" borderId="0" xfId="1" applyFont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176" fontId="10" fillId="3" borderId="6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6" fillId="3" borderId="12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shrinkToFit="1"/>
    </xf>
    <xf numFmtId="0" fontId="0" fillId="0" borderId="0" xfId="0" applyAlignment="1" applyProtection="1">
      <alignment horizontal="center" vertical="center" shrinkToFit="1"/>
    </xf>
    <xf numFmtId="38" fontId="0" fillId="0" borderId="0" xfId="1" quotePrefix="1" applyFont="1" applyAlignment="1" applyProtection="1">
      <alignment horizontal="left"/>
    </xf>
    <xf numFmtId="176" fontId="0" fillId="0" borderId="0" xfId="1" quotePrefix="1" applyNumberFormat="1" applyFont="1" applyAlignment="1" applyProtection="1">
      <alignment horizontal="center" vertical="center"/>
    </xf>
    <xf numFmtId="49" fontId="0" fillId="0" borderId="0" xfId="1" quotePrefix="1" applyNumberFormat="1" applyFont="1" applyAlignment="1" applyProtection="1">
      <alignment horizontal="center" vertical="center" shrinkToFit="1"/>
    </xf>
    <xf numFmtId="38" fontId="0" fillId="0" borderId="0" xfId="1" applyFont="1" applyAlignment="1" applyProtection="1">
      <alignment horizontal="center" vertical="center"/>
    </xf>
    <xf numFmtId="49" fontId="4" fillId="3" borderId="14" xfId="0" applyNumberFormat="1" applyFont="1" applyFill="1" applyBorder="1" applyAlignment="1" applyProtection="1">
      <alignment horizontal="center" vertical="center" shrinkToFit="1"/>
    </xf>
    <xf numFmtId="38" fontId="4" fillId="4" borderId="15" xfId="1" applyFont="1" applyFill="1" applyBorder="1" applyAlignment="1" applyProtection="1">
      <alignment horizontal="center" vertical="center"/>
    </xf>
    <xf numFmtId="49" fontId="4" fillId="3" borderId="16" xfId="0" applyNumberFormat="1" applyFont="1" applyFill="1" applyBorder="1" applyAlignment="1" applyProtection="1">
      <alignment horizontal="center" vertical="center" shrinkToFit="1"/>
    </xf>
    <xf numFmtId="0" fontId="6" fillId="3" borderId="19" xfId="0" applyFont="1" applyFill="1" applyBorder="1" applyAlignment="1" applyProtection="1">
      <alignment horizontal="center" vertical="center" shrinkToFit="1"/>
    </xf>
    <xf numFmtId="0" fontId="6" fillId="3" borderId="20" xfId="0" applyFont="1" applyFill="1" applyBorder="1" applyAlignment="1" applyProtection="1">
      <alignment horizontal="center" vertical="center" shrinkToFit="1"/>
    </xf>
    <xf numFmtId="0" fontId="0" fillId="2" borderId="21" xfId="0" applyFill="1" applyBorder="1" applyAlignment="1" applyProtection="1">
      <alignment horizontal="center" vertical="center"/>
    </xf>
    <xf numFmtId="49" fontId="4" fillId="3" borderId="22" xfId="0" applyNumberFormat="1" applyFont="1" applyFill="1" applyBorder="1" applyAlignment="1" applyProtection="1">
      <alignment horizontal="center" vertical="center" shrinkToFit="1"/>
    </xf>
    <xf numFmtId="38" fontId="9" fillId="3" borderId="23" xfId="1" applyFont="1" applyFill="1" applyBorder="1" applyAlignment="1" applyProtection="1">
      <alignment horizontal="center" vertical="center"/>
    </xf>
    <xf numFmtId="38" fontId="9" fillId="2" borderId="24" xfId="1" applyFont="1" applyFill="1" applyBorder="1" applyAlignment="1" applyProtection="1">
      <alignment horizontal="center" vertical="center"/>
    </xf>
    <xf numFmtId="178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shrinkToFit="1"/>
    </xf>
    <xf numFmtId="38" fontId="0" fillId="0" borderId="0" xfId="1" applyFont="1" applyProtection="1"/>
    <xf numFmtId="0" fontId="4" fillId="0" borderId="39" xfId="0" applyFont="1" applyBorder="1" applyAlignment="1">
      <alignment horizontal="center" vertical="center"/>
    </xf>
    <xf numFmtId="0" fontId="11" fillId="0" borderId="0" xfId="0" applyFont="1"/>
    <xf numFmtId="55" fontId="0" fillId="0" borderId="0" xfId="0" applyNumberFormat="1"/>
    <xf numFmtId="0" fontId="4" fillId="2" borderId="4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2" borderId="41" xfId="0" applyFont="1" applyFill="1" applyBorder="1" applyAlignment="1">
      <alignment vertical="center"/>
    </xf>
    <xf numFmtId="0" fontId="4" fillId="2" borderId="41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8" fontId="4" fillId="0" borderId="44" xfId="1" applyFont="1" applyBorder="1" applyAlignment="1">
      <alignment vertical="center"/>
    </xf>
    <xf numFmtId="38" fontId="4" fillId="3" borderId="45" xfId="1" applyFont="1" applyFill="1" applyBorder="1" applyAlignment="1" applyProtection="1">
      <alignment vertical="center"/>
      <protection locked="0"/>
    </xf>
    <xf numFmtId="38" fontId="4" fillId="0" borderId="46" xfId="1" applyFont="1" applyBorder="1" applyAlignment="1">
      <alignment vertical="center"/>
    </xf>
    <xf numFmtId="38" fontId="4" fillId="0" borderId="47" xfId="1" applyFont="1" applyBorder="1" applyAlignment="1">
      <alignment vertical="center"/>
    </xf>
    <xf numFmtId="38" fontId="4" fillId="3" borderId="48" xfId="1" applyFont="1" applyFill="1" applyBorder="1" applyAlignment="1" applyProtection="1">
      <alignment vertical="center"/>
      <protection locked="0"/>
    </xf>
    <xf numFmtId="38" fontId="4" fillId="0" borderId="49" xfId="1" applyFont="1" applyBorder="1" applyAlignment="1">
      <alignment vertical="center"/>
    </xf>
    <xf numFmtId="38" fontId="4" fillId="0" borderId="50" xfId="1" applyFont="1" applyBorder="1" applyAlignment="1">
      <alignment vertical="center"/>
    </xf>
    <xf numFmtId="38" fontId="4" fillId="3" borderId="51" xfId="1" applyFont="1" applyFill="1" applyBorder="1" applyAlignment="1" applyProtection="1">
      <alignment vertical="center"/>
      <protection locked="0"/>
    </xf>
    <xf numFmtId="38" fontId="4" fillId="0" borderId="52" xfId="1" applyFont="1" applyBorder="1" applyAlignment="1">
      <alignment vertical="center"/>
    </xf>
    <xf numFmtId="38" fontId="4" fillId="0" borderId="53" xfId="1" applyFont="1" applyBorder="1" applyAlignment="1">
      <alignment horizontal="center" vertical="center"/>
    </xf>
    <xf numFmtId="38" fontId="4" fillId="0" borderId="54" xfId="1" applyFont="1" applyFill="1" applyBorder="1" applyAlignment="1" applyProtection="1">
      <alignment horizontal="center" vertical="center"/>
    </xf>
    <xf numFmtId="38" fontId="4" fillId="3" borderId="55" xfId="1" applyFont="1" applyFill="1" applyBorder="1" applyAlignment="1" applyProtection="1">
      <alignment vertical="center"/>
      <protection locked="0"/>
    </xf>
    <xf numFmtId="38" fontId="4" fillId="0" borderId="56" xfId="1" applyFont="1" applyBorder="1" applyAlignment="1">
      <alignment horizontal="center" vertical="center"/>
    </xf>
    <xf numFmtId="38" fontId="4" fillId="0" borderId="57" xfId="1" applyFont="1" applyBorder="1" applyAlignment="1">
      <alignment vertical="center"/>
    </xf>
    <xf numFmtId="38" fontId="4" fillId="0" borderId="58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3" borderId="59" xfId="0" applyFont="1" applyFill="1" applyBorder="1" applyAlignment="1" applyProtection="1">
      <alignment horizontal="center" vertical="center" shrinkToFit="1"/>
    </xf>
    <xf numFmtId="0" fontId="0" fillId="0" borderId="0" xfId="0" applyAlignment="1" applyProtection="1">
      <alignment horizontal="left" vertical="center"/>
    </xf>
    <xf numFmtId="38" fontId="4" fillId="0" borderId="57" xfId="1" applyFont="1" applyBorder="1" applyAlignment="1">
      <alignment horizontal="center" vertical="center"/>
    </xf>
    <xf numFmtId="40" fontId="0" fillId="0" borderId="0" xfId="1" applyNumberFormat="1" applyFont="1" applyProtection="1"/>
    <xf numFmtId="47" fontId="0" fillId="0" borderId="0" xfId="0" applyNumberFormat="1"/>
    <xf numFmtId="49" fontId="0" fillId="0" borderId="0" xfId="0" applyNumberFormat="1"/>
    <xf numFmtId="38" fontId="0" fillId="0" borderId="0" xfId="0" applyNumberFormat="1"/>
    <xf numFmtId="22" fontId="0" fillId="0" borderId="0" xfId="0" applyNumberFormat="1"/>
    <xf numFmtId="38" fontId="1" fillId="0" borderId="0" xfId="1" applyFont="1" applyProtection="1"/>
    <xf numFmtId="38" fontId="1" fillId="0" borderId="0" xfId="1" applyFont="1" applyBorder="1" applyAlignment="1" applyProtection="1">
      <alignment horizontal="center" vertical="center"/>
    </xf>
    <xf numFmtId="38" fontId="1" fillId="0" borderId="0" xfId="1" quotePrefix="1" applyFont="1" applyAlignment="1" applyProtection="1">
      <alignment horizontal="left"/>
    </xf>
    <xf numFmtId="176" fontId="1" fillId="0" borderId="0" xfId="1" quotePrefix="1" applyNumberFormat="1" applyFont="1" applyAlignment="1" applyProtection="1">
      <alignment horizontal="center" vertical="center"/>
    </xf>
    <xf numFmtId="49" fontId="1" fillId="0" borderId="0" xfId="1" quotePrefix="1" applyNumberFormat="1" applyFont="1" applyAlignment="1" applyProtection="1">
      <alignment horizontal="center" vertical="center" shrinkToFit="1"/>
    </xf>
    <xf numFmtId="38" fontId="1" fillId="0" borderId="0" xfId="1" applyFont="1" applyAlignment="1" applyProtection="1">
      <alignment horizontal="center" vertical="center"/>
    </xf>
    <xf numFmtId="0" fontId="4" fillId="2" borderId="48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49" xfId="0" applyFont="1" applyFill="1" applyBorder="1" applyAlignment="1" applyProtection="1">
      <alignment horizontal="center" vertical="center"/>
    </xf>
    <xf numFmtId="0" fontId="4" fillId="0" borderId="4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0" fillId="0" borderId="57" xfId="0" applyNumberFormat="1" applyBorder="1"/>
    <xf numFmtId="0" fontId="0" fillId="0" borderId="22" xfId="0" applyNumberFormat="1" applyBorder="1"/>
    <xf numFmtId="0" fontId="0" fillId="0" borderId="58" xfId="0" applyNumberFormat="1" applyBorder="1"/>
    <xf numFmtId="0" fontId="9" fillId="3" borderId="60" xfId="0" applyNumberFormat="1" applyFont="1" applyFill="1" applyBorder="1" applyAlignment="1" applyProtection="1">
      <alignment horizontal="center" vertical="center" shrinkToFit="1"/>
    </xf>
    <xf numFmtId="0" fontId="0" fillId="0" borderId="23" xfId="0" applyNumberFormat="1" applyFill="1" applyBorder="1" applyAlignment="1" applyProtection="1">
      <alignment horizontal="center" vertical="center"/>
      <protection locked="0"/>
    </xf>
    <xf numFmtId="49" fontId="9" fillId="3" borderId="60" xfId="0" quotePrefix="1" applyNumberFormat="1" applyFont="1" applyFill="1" applyBorder="1" applyAlignment="1" applyProtection="1">
      <alignment horizontal="center" vertical="center" shrinkToFit="1"/>
    </xf>
    <xf numFmtId="49" fontId="9" fillId="0" borderId="54" xfId="1" quotePrefix="1" applyNumberFormat="1" applyFont="1" applyBorder="1" applyAlignment="1" applyProtection="1">
      <alignment vertical="center"/>
    </xf>
    <xf numFmtId="49" fontId="9" fillId="0" borderId="23" xfId="1" quotePrefix="1" applyNumberFormat="1" applyFont="1" applyBorder="1" applyAlignment="1" applyProtection="1">
      <alignment vertical="center"/>
    </xf>
    <xf numFmtId="49" fontId="9" fillId="0" borderId="55" xfId="1" quotePrefix="1" applyNumberFormat="1" applyFont="1" applyBorder="1" applyAlignment="1" applyProtection="1">
      <alignment vertical="center"/>
    </xf>
    <xf numFmtId="0" fontId="10" fillId="0" borderId="104" xfId="0" applyNumberFormat="1" applyFont="1" applyFill="1" applyBorder="1" applyAlignment="1" applyProtection="1">
      <alignment horizontal="center" vertical="center"/>
    </xf>
    <xf numFmtId="0" fontId="10" fillId="0" borderId="105" xfId="0" applyNumberFormat="1" applyFont="1" applyFill="1" applyBorder="1" applyAlignment="1" applyProtection="1">
      <alignment horizontal="center" vertical="center"/>
    </xf>
    <xf numFmtId="49" fontId="10" fillId="3" borderId="111" xfId="0" applyNumberFormat="1" applyFont="1" applyFill="1" applyBorder="1" applyAlignment="1" applyProtection="1">
      <alignment horizontal="center" vertical="center"/>
    </xf>
    <xf numFmtId="49" fontId="10" fillId="3" borderId="112" xfId="0" applyNumberFormat="1" applyFont="1" applyFill="1" applyBorder="1" applyAlignment="1" applyProtection="1">
      <alignment horizontal="center" vertical="center"/>
    </xf>
    <xf numFmtId="38" fontId="4" fillId="3" borderId="61" xfId="1" applyFont="1" applyFill="1" applyBorder="1" applyAlignment="1" applyProtection="1">
      <alignment vertical="center"/>
    </xf>
    <xf numFmtId="38" fontId="4" fillId="3" borderId="62" xfId="1" quotePrefix="1" applyFont="1" applyFill="1" applyBorder="1" applyAlignment="1" applyProtection="1">
      <alignment vertical="center"/>
    </xf>
    <xf numFmtId="38" fontId="4" fillId="3" borderId="63" xfId="1" quotePrefix="1" applyFont="1" applyFill="1" applyBorder="1" applyAlignment="1" applyProtection="1">
      <alignment vertical="center"/>
    </xf>
    <xf numFmtId="176" fontId="4" fillId="2" borderId="3" xfId="0" applyNumberFormat="1" applyFont="1" applyFill="1" applyBorder="1" applyAlignment="1" applyProtection="1">
      <alignment horizontal="center" vertical="center"/>
    </xf>
    <xf numFmtId="176" fontId="4" fillId="2" borderId="4" xfId="0" applyNumberFormat="1" applyFont="1" applyFill="1" applyBorder="1" applyAlignment="1" applyProtection="1">
      <alignment horizontal="center" vertical="center"/>
    </xf>
    <xf numFmtId="176" fontId="4" fillId="3" borderId="25" xfId="0" applyNumberFormat="1" applyFont="1" applyFill="1" applyBorder="1" applyAlignment="1" applyProtection="1">
      <alignment horizontal="center" vertical="center" shrinkToFit="1"/>
    </xf>
    <xf numFmtId="176" fontId="4" fillId="2" borderId="5" xfId="0" applyNumberFormat="1" applyFont="1" applyFill="1" applyBorder="1" applyAlignment="1" applyProtection="1">
      <alignment horizontal="center" vertical="center"/>
    </xf>
    <xf numFmtId="176" fontId="4" fillId="2" borderId="6" xfId="0" applyNumberFormat="1" applyFont="1" applyFill="1" applyBorder="1" applyAlignment="1" applyProtection="1">
      <alignment horizontal="center" vertical="center"/>
    </xf>
    <xf numFmtId="176" fontId="4" fillId="3" borderId="30" xfId="0" applyNumberFormat="1" applyFont="1" applyFill="1" applyBorder="1" applyAlignment="1" applyProtection="1">
      <alignment horizontal="center" vertical="center" shrinkToFit="1"/>
    </xf>
    <xf numFmtId="176" fontId="4" fillId="2" borderId="8" xfId="0" applyNumberFormat="1" applyFont="1" applyFill="1" applyBorder="1" applyAlignment="1" applyProtection="1">
      <alignment horizontal="center" vertical="center"/>
    </xf>
    <xf numFmtId="176" fontId="4" fillId="2" borderId="9" xfId="0" applyNumberFormat="1" applyFont="1" applyFill="1" applyBorder="1" applyAlignment="1" applyProtection="1">
      <alignment horizontal="center" vertical="center"/>
    </xf>
    <xf numFmtId="176" fontId="4" fillId="3" borderId="64" xfId="0" applyNumberFormat="1" applyFont="1" applyFill="1" applyBorder="1" applyAlignment="1" applyProtection="1">
      <alignment horizontal="center" vertical="center" shrinkToFit="1"/>
    </xf>
    <xf numFmtId="0" fontId="4" fillId="0" borderId="0" xfId="0" applyFont="1" applyProtection="1"/>
    <xf numFmtId="0" fontId="4" fillId="0" borderId="0" xfId="0" applyFont="1" applyAlignment="1" applyProtection="1">
      <alignment shrinkToFit="1"/>
    </xf>
    <xf numFmtId="38" fontId="4" fillId="3" borderId="28" xfId="1" applyFont="1" applyFill="1" applyBorder="1" applyAlignment="1" applyProtection="1">
      <alignment vertical="center"/>
    </xf>
    <xf numFmtId="38" fontId="4" fillId="0" borderId="29" xfId="1" applyFont="1" applyBorder="1" applyAlignment="1" applyProtection="1">
      <alignment vertical="center"/>
    </xf>
    <xf numFmtId="38" fontId="4" fillId="3" borderId="33" xfId="1" applyFont="1" applyFill="1" applyBorder="1" applyAlignment="1" applyProtection="1">
      <alignment vertical="center"/>
    </xf>
    <xf numFmtId="38" fontId="4" fillId="0" borderId="34" xfId="1" applyFont="1" applyBorder="1" applyAlignment="1" applyProtection="1">
      <alignment vertical="center"/>
    </xf>
    <xf numFmtId="38" fontId="4" fillId="3" borderId="37" xfId="1" applyFont="1" applyFill="1" applyBorder="1" applyAlignment="1" applyProtection="1">
      <alignment vertical="center"/>
    </xf>
    <xf numFmtId="38" fontId="4" fillId="0" borderId="38" xfId="1" applyFont="1" applyBorder="1" applyAlignment="1" applyProtection="1">
      <alignment vertical="center"/>
    </xf>
    <xf numFmtId="38" fontId="4" fillId="0" borderId="0" xfId="1" applyFont="1" applyProtection="1"/>
    <xf numFmtId="38" fontId="12" fillId="0" borderId="17" xfId="1" applyFont="1" applyBorder="1" applyAlignment="1" applyProtection="1">
      <alignment vertical="center"/>
    </xf>
    <xf numFmtId="38" fontId="12" fillId="0" borderId="18" xfId="1" applyFont="1" applyBorder="1" applyAlignment="1" applyProtection="1">
      <alignment vertical="center"/>
    </xf>
    <xf numFmtId="38" fontId="4" fillId="3" borderId="13" xfId="1" applyFont="1" applyFill="1" applyBorder="1" applyAlignment="1" applyProtection="1">
      <alignment vertical="center"/>
    </xf>
    <xf numFmtId="176" fontId="4" fillId="3" borderId="26" xfId="0" applyNumberFormat="1" applyFont="1" applyFill="1" applyBorder="1" applyAlignment="1" applyProtection="1">
      <alignment horizontal="center" vertical="center" shrinkToFit="1"/>
    </xf>
    <xf numFmtId="176" fontId="4" fillId="3" borderId="31" xfId="0" applyNumberFormat="1" applyFont="1" applyFill="1" applyBorder="1" applyAlignment="1" applyProtection="1">
      <alignment horizontal="center" vertical="center" shrinkToFit="1"/>
    </xf>
    <xf numFmtId="176" fontId="4" fillId="3" borderId="35" xfId="0" applyNumberFormat="1" applyFont="1" applyFill="1" applyBorder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shrinkToFit="1"/>
    </xf>
    <xf numFmtId="177" fontId="4" fillId="3" borderId="27" xfId="1" quotePrefix="1" applyNumberFormat="1" applyFont="1" applyFill="1" applyBorder="1" applyAlignment="1" applyProtection="1">
      <alignment horizontal="center" vertical="center"/>
    </xf>
    <xf numFmtId="0" fontId="4" fillId="3" borderId="28" xfId="1" applyNumberFormat="1" applyFont="1" applyFill="1" applyBorder="1" applyAlignment="1" applyProtection="1">
      <alignment horizontal="center" vertical="center" shrinkToFit="1"/>
    </xf>
    <xf numFmtId="177" fontId="4" fillId="3" borderId="32" xfId="1" quotePrefix="1" applyNumberFormat="1" applyFont="1" applyFill="1" applyBorder="1" applyAlignment="1" applyProtection="1">
      <alignment horizontal="center" vertical="center"/>
    </xf>
    <xf numFmtId="0" fontId="4" fillId="3" borderId="33" xfId="1" applyNumberFormat="1" applyFont="1" applyFill="1" applyBorder="1" applyAlignment="1" applyProtection="1">
      <alignment horizontal="center" vertical="center" shrinkToFit="1"/>
    </xf>
    <xf numFmtId="177" fontId="4" fillId="3" borderId="36" xfId="1" quotePrefix="1" applyNumberFormat="1" applyFont="1" applyFill="1" applyBorder="1" applyAlignment="1" applyProtection="1">
      <alignment horizontal="center" vertical="center"/>
    </xf>
    <xf numFmtId="0" fontId="4" fillId="3" borderId="37" xfId="1" applyNumberFormat="1" applyFont="1" applyFill="1" applyBorder="1" applyAlignment="1" applyProtection="1">
      <alignment horizontal="center" vertical="center" shrinkToFit="1"/>
    </xf>
    <xf numFmtId="176" fontId="4" fillId="0" borderId="0" xfId="0" applyNumberFormat="1" applyFont="1" applyAlignment="1" applyProtection="1">
      <alignment horizontal="center" vertical="center"/>
    </xf>
    <xf numFmtId="49" fontId="4" fillId="0" borderId="0" xfId="0" applyNumberFormat="1" applyFont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vertical="center"/>
    </xf>
    <xf numFmtId="38" fontId="4" fillId="3" borderId="61" xfId="1" applyFont="1" applyFill="1" applyBorder="1" applyAlignment="1" applyProtection="1">
      <alignment vertical="center"/>
    </xf>
    <xf numFmtId="38" fontId="4" fillId="3" borderId="62" xfId="1" quotePrefix="1" applyFont="1" applyFill="1" applyBorder="1" applyAlignment="1" applyProtection="1">
      <alignment vertical="center"/>
    </xf>
    <xf numFmtId="38" fontId="4" fillId="3" borderId="63" xfId="1" quotePrefix="1" applyFont="1" applyFill="1" applyBorder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2" borderId="73" xfId="0" applyFont="1" applyFill="1" applyBorder="1" applyAlignment="1" applyProtection="1">
      <alignment horizontal="center" vertical="center"/>
    </xf>
    <xf numFmtId="49" fontId="9" fillId="0" borderId="60" xfId="1" quotePrefix="1" applyNumberFormat="1" applyFont="1" applyBorder="1" applyAlignment="1" applyProtection="1">
      <alignment vertical="center"/>
    </xf>
    <xf numFmtId="0" fontId="4" fillId="3" borderId="43" xfId="0" applyFont="1" applyFill="1" applyBorder="1" applyAlignment="1" applyProtection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4" fillId="2" borderId="82" xfId="0" applyFont="1" applyFill="1" applyBorder="1" applyAlignment="1" applyProtection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82" xfId="0" applyBorder="1" applyAlignment="1" applyProtection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65" xfId="0" applyBorder="1" applyAlignment="1" applyProtection="1">
      <alignment horizontal="center" vertical="center"/>
    </xf>
    <xf numFmtId="0" fontId="0" fillId="0" borderId="110" xfId="0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38" fontId="4" fillId="3" borderId="61" xfId="1" applyFont="1" applyFill="1" applyBorder="1" applyAlignment="1" applyProtection="1">
      <alignment vertical="center"/>
    </xf>
    <xf numFmtId="38" fontId="4" fillId="3" borderId="62" xfId="1" quotePrefix="1" applyFont="1" applyFill="1" applyBorder="1" applyAlignment="1" applyProtection="1">
      <alignment vertical="center"/>
    </xf>
    <xf numFmtId="38" fontId="4" fillId="3" borderId="63" xfId="1" quotePrefix="1" applyFont="1" applyFill="1" applyBorder="1" applyAlignment="1" applyProtection="1">
      <alignment vertical="center"/>
    </xf>
    <xf numFmtId="38" fontId="4" fillId="3" borderId="69" xfId="1" applyFont="1" applyFill="1" applyBorder="1" applyAlignment="1" applyProtection="1">
      <alignment vertical="center"/>
    </xf>
    <xf numFmtId="38" fontId="4" fillId="3" borderId="70" xfId="1" quotePrefix="1" applyFont="1" applyFill="1" applyBorder="1" applyAlignment="1" applyProtection="1">
      <alignment vertical="center"/>
    </xf>
    <xf numFmtId="38" fontId="4" fillId="3" borderId="71" xfId="1" quotePrefix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5" borderId="72" xfId="0" applyFill="1" applyBorder="1" applyAlignment="1" applyProtection="1">
      <alignment horizontal="center" vertical="center"/>
    </xf>
    <xf numFmtId="0" fontId="0" fillId="5" borderId="17" xfId="0" applyFill="1" applyBorder="1" applyAlignment="1" applyProtection="1">
      <alignment horizontal="center" vertical="center"/>
    </xf>
    <xf numFmtId="0" fontId="0" fillId="5" borderId="73" xfId="0" applyFill="1" applyBorder="1" applyAlignment="1" applyProtection="1">
      <alignment horizontal="center" vertical="center"/>
    </xf>
    <xf numFmtId="0" fontId="0" fillId="3" borderId="60" xfId="0" applyFill="1" applyBorder="1" applyAlignment="1" applyProtection="1">
      <alignment horizontal="center" vertical="center"/>
    </xf>
    <xf numFmtId="0" fontId="0" fillId="3" borderId="74" xfId="0" applyFill="1" applyBorder="1" applyAlignment="1" applyProtection="1">
      <alignment horizontal="center" vertical="center"/>
    </xf>
    <xf numFmtId="0" fontId="0" fillId="3" borderId="75" xfId="0" applyFill="1" applyBorder="1" applyAlignment="1" applyProtection="1">
      <alignment horizontal="center" vertical="center"/>
    </xf>
    <xf numFmtId="38" fontId="4" fillId="3" borderId="76" xfId="1" applyFont="1" applyFill="1" applyBorder="1" applyAlignment="1" applyProtection="1">
      <alignment vertical="center"/>
    </xf>
    <xf numFmtId="38" fontId="4" fillId="3" borderId="77" xfId="1" quotePrefix="1" applyFont="1" applyFill="1" applyBorder="1" applyAlignment="1" applyProtection="1">
      <alignment vertical="center"/>
    </xf>
    <xf numFmtId="38" fontId="4" fillId="3" borderId="78" xfId="1" quotePrefix="1" applyFont="1" applyFill="1" applyBorder="1" applyAlignment="1" applyProtection="1">
      <alignment vertical="center"/>
    </xf>
    <xf numFmtId="0" fontId="4" fillId="2" borderId="79" xfId="0" applyFont="1" applyFill="1" applyBorder="1" applyAlignment="1" applyProtection="1">
      <alignment horizontal="center" vertical="center"/>
    </xf>
    <xf numFmtId="0" fontId="4" fillId="2" borderId="80" xfId="0" applyFont="1" applyFill="1" applyBorder="1" applyAlignment="1" applyProtection="1">
      <alignment horizontal="center" vertical="center"/>
    </xf>
    <xf numFmtId="0" fontId="4" fillId="2" borderId="81" xfId="0" applyFont="1" applyFill="1" applyBorder="1" applyAlignment="1" applyProtection="1">
      <alignment horizontal="center" vertical="center"/>
    </xf>
    <xf numFmtId="38" fontId="4" fillId="0" borderId="0" xfId="1" applyFont="1" applyAlignment="1" applyProtection="1">
      <alignment wrapText="1"/>
    </xf>
    <xf numFmtId="0" fontId="4" fillId="5" borderId="82" xfId="0" applyFont="1" applyFill="1" applyBorder="1" applyAlignment="1" applyProtection="1">
      <alignment horizontal="center" vertical="center"/>
    </xf>
    <xf numFmtId="0" fontId="0" fillId="0" borderId="83" xfId="0" applyBorder="1" applyAlignment="1" applyProtection="1">
      <alignment horizontal="center" vertical="center"/>
    </xf>
    <xf numFmtId="0" fontId="4" fillId="5" borderId="66" xfId="0" applyFont="1" applyFill="1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68" xfId="0" applyBorder="1" applyAlignment="1" applyProtection="1">
      <alignment horizontal="center" vertical="center"/>
    </xf>
    <xf numFmtId="0" fontId="0" fillId="3" borderId="84" xfId="0" applyFill="1" applyBorder="1" applyAlignment="1" applyProtection="1">
      <alignment horizontal="center" vertical="center"/>
    </xf>
    <xf numFmtId="0" fontId="0" fillId="0" borderId="85" xfId="0" applyBorder="1" applyAlignment="1" applyProtection="1">
      <alignment horizontal="center" vertical="center"/>
    </xf>
    <xf numFmtId="0" fontId="0" fillId="0" borderId="86" xfId="0" applyBorder="1" applyAlignment="1" applyProtection="1">
      <alignment horizontal="center" vertical="center"/>
    </xf>
    <xf numFmtId="0" fontId="0" fillId="0" borderId="87" xfId="0" applyBorder="1" applyAlignment="1" applyProtection="1">
      <alignment horizontal="center" vertical="center"/>
    </xf>
    <xf numFmtId="0" fontId="0" fillId="0" borderId="88" xfId="0" applyBorder="1" applyAlignment="1" applyProtection="1">
      <alignment horizontal="center" vertical="center"/>
    </xf>
    <xf numFmtId="0" fontId="0" fillId="0" borderId="89" xfId="0" applyBorder="1" applyAlignment="1" applyProtection="1">
      <alignment horizontal="center" vertical="center"/>
    </xf>
    <xf numFmtId="0" fontId="0" fillId="5" borderId="90" xfId="0" applyFill="1" applyBorder="1" applyAlignment="1" applyProtection="1">
      <alignment horizontal="center" vertical="center"/>
    </xf>
    <xf numFmtId="0" fontId="0" fillId="5" borderId="91" xfId="0" applyFill="1" applyBorder="1" applyAlignment="1" applyProtection="1"/>
    <xf numFmtId="0" fontId="0" fillId="5" borderId="92" xfId="0" applyFill="1" applyBorder="1" applyAlignment="1" applyProtection="1"/>
    <xf numFmtId="0" fontId="0" fillId="5" borderId="93" xfId="0" applyFill="1" applyBorder="1" applyAlignment="1" applyProtection="1"/>
    <xf numFmtId="176" fontId="4" fillId="3" borderId="94" xfId="0" applyNumberFormat="1" applyFont="1" applyFill="1" applyBorder="1" applyAlignment="1" applyProtection="1">
      <alignment horizontal="center" vertical="center" textRotation="255"/>
    </xf>
    <xf numFmtId="176" fontId="4" fillId="3" borderId="95" xfId="0" applyNumberFormat="1" applyFont="1" applyFill="1" applyBorder="1" applyAlignment="1" applyProtection="1">
      <alignment horizontal="center" vertical="center" textRotation="255"/>
    </xf>
    <xf numFmtId="176" fontId="4" fillId="3" borderId="96" xfId="0" applyNumberFormat="1" applyFont="1" applyFill="1" applyBorder="1" applyAlignment="1" applyProtection="1">
      <alignment horizontal="center" vertical="center" textRotation="255"/>
    </xf>
    <xf numFmtId="0" fontId="0" fillId="5" borderId="97" xfId="0" applyFill="1" applyBorder="1" applyAlignment="1" applyProtection="1">
      <alignment horizontal="center" vertical="center"/>
    </xf>
    <xf numFmtId="0" fontId="0" fillId="5" borderId="98" xfId="0" applyFill="1" applyBorder="1" applyAlignment="1" applyProtection="1">
      <alignment horizontal="center" vertical="center"/>
    </xf>
    <xf numFmtId="38" fontId="0" fillId="5" borderId="97" xfId="1" applyFont="1" applyFill="1" applyBorder="1" applyAlignment="1" applyProtection="1">
      <alignment horizontal="center" vertical="center"/>
    </xf>
    <xf numFmtId="0" fontId="0" fillId="5" borderId="99" xfId="0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9" fillId="0" borderId="100" xfId="1" quotePrefix="1" applyNumberFormat="1" applyFont="1" applyBorder="1" applyAlignment="1" applyProtection="1">
      <alignment horizontal="center" vertical="center"/>
    </xf>
    <xf numFmtId="0" fontId="9" fillId="0" borderId="74" xfId="1" quotePrefix="1" applyNumberFormat="1" applyFont="1" applyBorder="1" applyAlignment="1" applyProtection="1">
      <alignment horizontal="center" vertical="center"/>
    </xf>
    <xf numFmtId="0" fontId="9" fillId="0" borderId="101" xfId="1" quotePrefix="1" applyNumberFormat="1" applyFont="1" applyBorder="1" applyAlignment="1" applyProtection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46" xfId="0" applyBorder="1" applyAlignment="1"/>
    <xf numFmtId="49" fontId="10" fillId="0" borderId="102" xfId="0" applyNumberFormat="1" applyFont="1" applyFill="1" applyBorder="1" applyAlignment="1" applyProtection="1">
      <alignment horizontal="center" vertical="center"/>
      <protection locked="0"/>
    </xf>
    <xf numFmtId="49" fontId="10" fillId="0" borderId="103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/>
    <xf numFmtId="0" fontId="0" fillId="0" borderId="0" xfId="0" applyAlignment="1"/>
    <xf numFmtId="0" fontId="9" fillId="0" borderId="60" xfId="1" quotePrefix="1" applyNumberFormat="1" applyFont="1" applyBorder="1" applyAlignment="1">
      <alignment horizontal="center" vertical="center" shrinkToFit="1"/>
    </xf>
    <xf numFmtId="0" fontId="0" fillId="0" borderId="101" xfId="0" applyNumberFormat="1" applyBorder="1" applyAlignment="1">
      <alignment shrinkToFit="1"/>
    </xf>
    <xf numFmtId="49" fontId="4" fillId="0" borderId="82" xfId="0" applyNumberFormat="1" applyFont="1" applyBorder="1" applyAlignment="1" applyProtection="1">
      <alignment horizontal="center" vertical="center"/>
    </xf>
    <xf numFmtId="49" fontId="4" fillId="0" borderId="65" xfId="0" applyNumberFormat="1" applyFont="1" applyBorder="1" applyAlignment="1" applyProtection="1">
      <alignment horizontal="center" vertical="center"/>
    </xf>
    <xf numFmtId="0" fontId="4" fillId="0" borderId="106" xfId="0" applyNumberFormat="1" applyFont="1" applyFill="1" applyBorder="1" applyAlignment="1" applyProtection="1">
      <alignment horizontal="center" vertical="center"/>
    </xf>
    <xf numFmtId="0" fontId="4" fillId="0" borderId="107" xfId="0" applyNumberFormat="1" applyFont="1" applyFill="1" applyBorder="1" applyAlignment="1" applyProtection="1">
      <alignment horizontal="center" vertical="center"/>
    </xf>
    <xf numFmtId="0" fontId="4" fillId="0" borderId="82" xfId="0" applyNumberFormat="1" applyFont="1" applyBorder="1" applyAlignment="1" applyProtection="1">
      <alignment horizontal="center" vertical="center"/>
    </xf>
    <xf numFmtId="0" fontId="4" fillId="0" borderId="65" xfId="0" applyNumberFormat="1" applyFont="1" applyBorder="1" applyAlignment="1" applyProtection="1">
      <alignment horizontal="center" vertical="center"/>
    </xf>
    <xf numFmtId="49" fontId="4" fillId="0" borderId="82" xfId="0" quotePrefix="1" applyNumberFormat="1" applyFont="1" applyBorder="1" applyAlignment="1" applyProtection="1">
      <alignment horizontal="center" vertical="center"/>
    </xf>
    <xf numFmtId="38" fontId="1" fillId="5" borderId="97" xfId="1" applyFont="1" applyFill="1" applyBorder="1" applyAlignment="1" applyProtection="1">
      <alignment horizontal="center" vertical="center"/>
    </xf>
    <xf numFmtId="49" fontId="9" fillId="0" borderId="100" xfId="1" quotePrefix="1" applyNumberFormat="1" applyFont="1" applyBorder="1" applyAlignment="1" applyProtection="1">
      <alignment horizontal="center" vertical="center"/>
    </xf>
    <xf numFmtId="49" fontId="9" fillId="0" borderId="60" xfId="1" quotePrefix="1" applyNumberFormat="1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762125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7623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103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77152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6287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2764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628774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3205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3206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3207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3208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3209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3210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3211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3212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3213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3214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3215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3216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3225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26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3217" name="Line 14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3218" name="Line 15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3219" name="Line 16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3220" name="Line 17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762125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7623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103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77152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6287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2764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628774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5131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5132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5133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134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5135" name="Line 14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5136" name="Line 15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5137" name="Line 16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5138" name="Line 17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762125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7623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103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77152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6287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2764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628774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7175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7178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7179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7180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7181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182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762125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7623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103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77152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6287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276475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628774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224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225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226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9227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9228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9229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230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9231" name="Line 14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9232" name="Line 15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9233" name="Line 16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9234" name="Line 17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847850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848025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96025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5725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71450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36220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714499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13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14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6" name="Line 14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7" name="Line 15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8" name="Line 16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47625</xdr:rowOff>
    </xdr:from>
    <xdr:to>
      <xdr:col>4</xdr:col>
      <xdr:colOff>923925</xdr:colOff>
      <xdr:row>1</xdr:row>
      <xdr:rowOff>95250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1847850" y="47625"/>
          <a:ext cx="533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</a:p>
      </xdr:txBody>
    </xdr:sp>
    <xdr:clientData/>
  </xdr:twoCellAnchor>
  <xdr:twoCellAnchor>
    <xdr:from>
      <xdr:col>0</xdr:col>
      <xdr:colOff>9525</xdr:colOff>
      <xdr:row>1</xdr:row>
      <xdr:rowOff>47624</xdr:rowOff>
    </xdr:from>
    <xdr:to>
      <xdr:col>3</xdr:col>
      <xdr:colOff>57450</xdr:colOff>
      <xdr:row>1</xdr:row>
      <xdr:rowOff>695624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525" y="219074"/>
          <a:ext cx="848025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上長</a:t>
          </a:r>
        </a:p>
      </xdr:txBody>
    </xdr:sp>
    <xdr:clientData/>
  </xdr:twoCellAnchor>
  <xdr:twoCellAnchor>
    <xdr:from>
      <xdr:col>0</xdr:col>
      <xdr:colOff>9524</xdr:colOff>
      <xdr:row>0</xdr:row>
      <xdr:rowOff>38099</xdr:rowOff>
    </xdr:from>
    <xdr:to>
      <xdr:col>4</xdr:col>
      <xdr:colOff>48224</xdr:colOff>
      <xdr:row>1</xdr:row>
      <xdr:rowOff>46649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524" y="38099"/>
          <a:ext cx="1496025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経理</a:t>
          </a:r>
        </a:p>
      </xdr:txBody>
    </xdr:sp>
    <xdr:clientData/>
  </xdr:twoCellAnchor>
  <xdr:twoCellAnchor>
    <xdr:from>
      <xdr:col>3</xdr:col>
      <xdr:colOff>57150</xdr:colOff>
      <xdr:row>1</xdr:row>
      <xdr:rowOff>47624</xdr:rowOff>
    </xdr:from>
    <xdr:to>
      <xdr:col>4</xdr:col>
      <xdr:colOff>47925</xdr:colOff>
      <xdr:row>1</xdr:row>
      <xdr:rowOff>695624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5725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257175</xdr:colOff>
      <xdr:row>1</xdr:row>
      <xdr:rowOff>47624</xdr:rowOff>
    </xdr:from>
    <xdr:to>
      <xdr:col>4</xdr:col>
      <xdr:colOff>905175</xdr:colOff>
      <xdr:row>1</xdr:row>
      <xdr:rowOff>695624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71450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承認</a:t>
          </a:r>
        </a:p>
      </xdr:txBody>
    </xdr:sp>
    <xdr:clientData/>
  </xdr:twoCellAnchor>
  <xdr:twoCellAnchor>
    <xdr:from>
      <xdr:col>4</xdr:col>
      <xdr:colOff>904875</xdr:colOff>
      <xdr:row>1</xdr:row>
      <xdr:rowOff>47624</xdr:rowOff>
    </xdr:from>
    <xdr:to>
      <xdr:col>6</xdr:col>
      <xdr:colOff>209850</xdr:colOff>
      <xdr:row>1</xdr:row>
      <xdr:rowOff>695624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362200" y="219074"/>
          <a:ext cx="648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t"/>
        <a:lstStyle/>
        <a:p>
          <a:r>
            <a:rPr lang="ja-JP" altLang="en-US" sz="800"/>
            <a:t>    担当</a:t>
          </a:r>
        </a:p>
      </xdr:txBody>
    </xdr:sp>
    <xdr:clientData/>
  </xdr:twoCellAnchor>
  <xdr:twoCellAnchor>
    <xdr:from>
      <xdr:col>4</xdr:col>
      <xdr:colOff>257174</xdr:colOff>
      <xdr:row>0</xdr:row>
      <xdr:rowOff>38099</xdr:rowOff>
    </xdr:from>
    <xdr:to>
      <xdr:col>6</xdr:col>
      <xdr:colOff>210149</xdr:colOff>
      <xdr:row>1</xdr:row>
      <xdr:rowOff>46649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714499" y="38099"/>
          <a:ext cx="1296000" cy="1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800"/>
            <a:t>拠点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0</xdr:col>
      <xdr:colOff>676275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4857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9525</xdr:rowOff>
    </xdr:from>
    <xdr:to>
      <xdr:col>0</xdr:col>
      <xdr:colOff>676275</xdr:colOff>
      <xdr:row>22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525" y="26860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35</xdr:row>
      <xdr:rowOff>9525</xdr:rowOff>
    </xdr:from>
    <xdr:to>
      <xdr:col>0</xdr:col>
      <xdr:colOff>676275</xdr:colOff>
      <xdr:row>38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9525" y="4905375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51</xdr:row>
      <xdr:rowOff>9525</xdr:rowOff>
    </xdr:from>
    <xdr:to>
      <xdr:col>0</xdr:col>
      <xdr:colOff>676275</xdr:colOff>
      <xdr:row>54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9525" y="710565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276225</xdr:colOff>
      <xdr:row>0</xdr:row>
      <xdr:rowOff>0</xdr:rowOff>
    </xdr:from>
    <xdr:to>
      <xdr:col>13</xdr:col>
      <xdr:colOff>19050</xdr:colOff>
      <xdr:row>2</xdr:row>
      <xdr:rowOff>47625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7191375" y="0"/>
          <a:ext cx="4762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0</xdr:row>
      <xdr:rowOff>0</xdr:rowOff>
    </xdr:from>
    <xdr:to>
      <xdr:col>15</xdr:col>
      <xdr:colOff>0</xdr:colOff>
      <xdr:row>2</xdr:row>
      <xdr:rowOff>47625</xdr:rowOff>
    </xdr:to>
    <xdr:grpSp>
      <xdr:nvGrpSpPr>
        <xdr:cNvPr id="13" name="Group 23"/>
        <xdr:cNvGrpSpPr>
          <a:grpSpLocks/>
        </xdr:cNvGrpSpPr>
      </xdr:nvGrpSpPr>
      <xdr:grpSpPr bwMode="auto">
        <a:xfrm>
          <a:off x="7858125" y="0"/>
          <a:ext cx="952500" cy="438150"/>
          <a:chOff x="687" y="0"/>
          <a:chExt cx="100" cy="46"/>
        </a:xfrm>
      </xdr:grpSpPr>
      <xdr:sp macro="" textlink="">
        <xdr:nvSpPr>
          <xdr:cNvPr id="14" name="Rectangle 11"/>
          <xdr:cNvSpPr>
            <a:spLocks noChangeArrowheads="1"/>
          </xdr:cNvSpPr>
        </xdr:nvSpPr>
        <xdr:spPr bwMode="auto">
          <a:xfrm>
            <a:off x="73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3"/>
          <xdr:cNvSpPr>
            <a:spLocks noChangeArrowheads="1"/>
          </xdr:cNvSpPr>
        </xdr:nvSpPr>
        <xdr:spPr bwMode="auto">
          <a:xfrm>
            <a:off x="687" y="0"/>
            <a:ext cx="50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6" name="Line 14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7" name="Line 15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8" name="Line 16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67</xdr:row>
      <xdr:rowOff>9525</xdr:rowOff>
    </xdr:from>
    <xdr:to>
      <xdr:col>0</xdr:col>
      <xdr:colOff>676275</xdr:colOff>
      <xdr:row>70</xdr:row>
      <xdr:rowOff>0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>
          <a:off x="9525" y="9296400"/>
          <a:ext cx="6667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workbookViewId="0">
      <selection sqref="A1:A2"/>
    </sheetView>
  </sheetViews>
  <sheetFormatPr defaultRowHeight="13.5" x14ac:dyDescent="0.15"/>
  <cols>
    <col min="1" max="1" width="29.625" bestFit="1" customWidth="1"/>
  </cols>
  <sheetData>
    <row r="1" spans="1:14" x14ac:dyDescent="0.15">
      <c r="A1" t="s">
        <v>953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1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964</v>
      </c>
      <c r="L2" t="s">
        <v>965</v>
      </c>
      <c r="M2" t="s">
        <v>966</v>
      </c>
      <c r="N2" t="s">
        <v>967</v>
      </c>
    </row>
    <row r="3" spans="1:14" x14ac:dyDescent="0.15">
      <c r="A3" t="s">
        <v>112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 x14ac:dyDescent="0.1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117</v>
      </c>
      <c r="H4" t="s">
        <v>118</v>
      </c>
      <c r="I4" t="s">
        <v>117</v>
      </c>
      <c r="J4" t="s">
        <v>118</v>
      </c>
      <c r="K4" t="s">
        <v>117</v>
      </c>
      <c r="L4" t="s">
        <v>118</v>
      </c>
      <c r="M4" t="s">
        <v>117</v>
      </c>
      <c r="N4" t="s">
        <v>118</v>
      </c>
    </row>
    <row r="5" spans="1:14" x14ac:dyDescent="0.15">
      <c r="A5" t="s">
        <v>119</v>
      </c>
      <c r="D5" t="s">
        <v>120</v>
      </c>
      <c r="F5" t="s">
        <v>120</v>
      </c>
      <c r="H5" t="s">
        <v>120</v>
      </c>
      <c r="J5" t="s">
        <v>120</v>
      </c>
      <c r="L5" t="s">
        <v>120</v>
      </c>
      <c r="N5" t="s">
        <v>120</v>
      </c>
    </row>
    <row r="6" spans="1:14" x14ac:dyDescent="0.15">
      <c r="A6" t="s">
        <v>121</v>
      </c>
      <c r="D6" t="s">
        <v>122</v>
      </c>
      <c r="F6" t="s">
        <v>122</v>
      </c>
      <c r="H6" t="s">
        <v>122</v>
      </c>
      <c r="J6" t="s">
        <v>122</v>
      </c>
      <c r="L6" t="s">
        <v>122</v>
      </c>
      <c r="N6" t="s">
        <v>122</v>
      </c>
    </row>
    <row r="7" spans="1:14" x14ac:dyDescent="0.15">
      <c r="A7" t="s">
        <v>123</v>
      </c>
      <c r="D7" t="s">
        <v>124</v>
      </c>
      <c r="F7" t="s">
        <v>124</v>
      </c>
      <c r="H7" t="s">
        <v>124</v>
      </c>
      <c r="J7" t="s">
        <v>124</v>
      </c>
      <c r="L7" t="s">
        <v>124</v>
      </c>
      <c r="N7" t="s">
        <v>124</v>
      </c>
    </row>
    <row r="8" spans="1:14" x14ac:dyDescent="0.15">
      <c r="A8" t="s">
        <v>125</v>
      </c>
      <c r="D8" t="s">
        <v>126</v>
      </c>
      <c r="F8" t="s">
        <v>126</v>
      </c>
      <c r="H8" t="s">
        <v>126</v>
      </c>
      <c r="J8" t="s">
        <v>126</v>
      </c>
      <c r="L8" t="s">
        <v>126</v>
      </c>
      <c r="N8" t="s">
        <v>126</v>
      </c>
    </row>
    <row r="9" spans="1:14" x14ac:dyDescent="0.15">
      <c r="A9" t="s">
        <v>127</v>
      </c>
      <c r="D9" t="s">
        <v>128</v>
      </c>
      <c r="F9" t="s">
        <v>128</v>
      </c>
      <c r="H9" t="s">
        <v>128</v>
      </c>
      <c r="J9" t="s">
        <v>128</v>
      </c>
      <c r="L9" t="s">
        <v>128</v>
      </c>
      <c r="N9" t="s">
        <v>128</v>
      </c>
    </row>
    <row r="10" spans="1:14" x14ac:dyDescent="0.15">
      <c r="A10" t="s">
        <v>129</v>
      </c>
      <c r="D10" t="s">
        <v>130</v>
      </c>
      <c r="F10" t="s">
        <v>130</v>
      </c>
      <c r="H10" t="s">
        <v>130</v>
      </c>
      <c r="J10" t="s">
        <v>130</v>
      </c>
      <c r="L10" t="s">
        <v>130</v>
      </c>
      <c r="N10" t="s">
        <v>130</v>
      </c>
    </row>
    <row r="11" spans="1:14" x14ac:dyDescent="0.15">
      <c r="A11" t="s">
        <v>131</v>
      </c>
      <c r="D11" t="s">
        <v>132</v>
      </c>
      <c r="F11" t="s">
        <v>132</v>
      </c>
      <c r="H11" t="s">
        <v>132</v>
      </c>
      <c r="J11" t="s">
        <v>132</v>
      </c>
      <c r="L11" t="s">
        <v>132</v>
      </c>
      <c r="N11" t="s">
        <v>132</v>
      </c>
    </row>
    <row r="12" spans="1:14" x14ac:dyDescent="0.15">
      <c r="A12" t="s">
        <v>133</v>
      </c>
      <c r="D12" t="s">
        <v>134</v>
      </c>
      <c r="F12" t="s">
        <v>134</v>
      </c>
      <c r="H12" t="s">
        <v>134</v>
      </c>
      <c r="J12" t="s">
        <v>134</v>
      </c>
      <c r="L12" t="s">
        <v>134</v>
      </c>
      <c r="N12" t="s">
        <v>134</v>
      </c>
    </row>
    <row r="13" spans="1:14" x14ac:dyDescent="0.15">
      <c r="A13" t="s">
        <v>135</v>
      </c>
      <c r="D13" t="s">
        <v>136</v>
      </c>
      <c r="F13" t="s">
        <v>136</v>
      </c>
      <c r="H13" t="s">
        <v>136</v>
      </c>
      <c r="J13" t="s">
        <v>136</v>
      </c>
      <c r="L13" t="s">
        <v>136</v>
      </c>
      <c r="N13" t="s">
        <v>136</v>
      </c>
    </row>
    <row r="14" spans="1:14" x14ac:dyDescent="0.15">
      <c r="A14" t="s">
        <v>137</v>
      </c>
      <c r="D14" t="s">
        <v>138</v>
      </c>
      <c r="F14" t="s">
        <v>139</v>
      </c>
      <c r="H14" t="s">
        <v>139</v>
      </c>
      <c r="J14" t="s">
        <v>139</v>
      </c>
      <c r="L14" t="s">
        <v>139</v>
      </c>
      <c r="N14" t="s">
        <v>139</v>
      </c>
    </row>
    <row r="15" spans="1:14" x14ac:dyDescent="0.15">
      <c r="A15" t="s">
        <v>140</v>
      </c>
      <c r="D15" t="s">
        <v>141</v>
      </c>
      <c r="F15" t="s">
        <v>142</v>
      </c>
      <c r="H15" t="s">
        <v>142</v>
      </c>
      <c r="J15" t="s">
        <v>142</v>
      </c>
      <c r="L15" t="s">
        <v>142</v>
      </c>
      <c r="N15" t="s">
        <v>142</v>
      </c>
    </row>
    <row r="16" spans="1:14" x14ac:dyDescent="0.15">
      <c r="A16" t="s">
        <v>143</v>
      </c>
      <c r="D16" t="s">
        <v>144</v>
      </c>
      <c r="F16" t="s">
        <v>145</v>
      </c>
      <c r="H16" t="s">
        <v>145</v>
      </c>
      <c r="J16" t="s">
        <v>145</v>
      </c>
      <c r="L16" t="s">
        <v>145</v>
      </c>
      <c r="N16" t="s">
        <v>145</v>
      </c>
    </row>
    <row r="17" spans="1:14" x14ac:dyDescent="0.15">
      <c r="A17" t="s">
        <v>146</v>
      </c>
      <c r="D17" t="s">
        <v>147</v>
      </c>
      <c r="F17" t="s">
        <v>147</v>
      </c>
      <c r="H17" t="s">
        <v>147</v>
      </c>
      <c r="J17" t="s">
        <v>147</v>
      </c>
      <c r="L17" t="s">
        <v>147</v>
      </c>
      <c r="N17" t="s">
        <v>147</v>
      </c>
    </row>
    <row r="18" spans="1:14" x14ac:dyDescent="0.15">
      <c r="A18" t="s">
        <v>148</v>
      </c>
      <c r="D18" t="s">
        <v>149</v>
      </c>
      <c r="F18" t="s">
        <v>149</v>
      </c>
      <c r="H18" t="s">
        <v>149</v>
      </c>
      <c r="J18" t="s">
        <v>149</v>
      </c>
      <c r="L18" t="s">
        <v>149</v>
      </c>
      <c r="N18" t="s">
        <v>149</v>
      </c>
    </row>
    <row r="19" spans="1:14" x14ac:dyDescent="0.15">
      <c r="A19" t="s">
        <v>150</v>
      </c>
      <c r="D19" t="s">
        <v>151</v>
      </c>
      <c r="F19" t="s">
        <v>151</v>
      </c>
      <c r="H19" t="s">
        <v>151</v>
      </c>
      <c r="J19" t="s">
        <v>151</v>
      </c>
      <c r="L19" t="s">
        <v>151</v>
      </c>
      <c r="N19" t="s">
        <v>151</v>
      </c>
    </row>
    <row r="20" spans="1:14" x14ac:dyDescent="0.15">
      <c r="A20" t="s">
        <v>152</v>
      </c>
      <c r="D20" t="s">
        <v>153</v>
      </c>
      <c r="F20" t="s">
        <v>153</v>
      </c>
      <c r="H20" t="s">
        <v>153</v>
      </c>
      <c r="J20" t="s">
        <v>153</v>
      </c>
      <c r="L20" t="s">
        <v>153</v>
      </c>
      <c r="N20" t="s">
        <v>153</v>
      </c>
    </row>
    <row r="21" spans="1:14" x14ac:dyDescent="0.15">
      <c r="A21" t="s">
        <v>154</v>
      </c>
      <c r="D21" t="s">
        <v>155</v>
      </c>
      <c r="F21" t="s">
        <v>155</v>
      </c>
      <c r="H21" t="s">
        <v>155</v>
      </c>
      <c r="J21" t="s">
        <v>155</v>
      </c>
      <c r="L21" t="s">
        <v>155</v>
      </c>
      <c r="N21" t="s">
        <v>155</v>
      </c>
    </row>
    <row r="22" spans="1:14" x14ac:dyDescent="0.15">
      <c r="A22" t="s">
        <v>156</v>
      </c>
      <c r="D22" t="s">
        <v>157</v>
      </c>
      <c r="F22" t="s">
        <v>157</v>
      </c>
      <c r="H22" t="s">
        <v>157</v>
      </c>
      <c r="J22" t="s">
        <v>157</v>
      </c>
      <c r="L22" t="s">
        <v>157</v>
      </c>
      <c r="N22" t="s">
        <v>157</v>
      </c>
    </row>
    <row r="23" spans="1:14" x14ac:dyDescent="0.15">
      <c r="A23" t="s">
        <v>158</v>
      </c>
      <c r="D23" t="s">
        <v>159</v>
      </c>
      <c r="F23" t="s">
        <v>159</v>
      </c>
      <c r="H23" t="s">
        <v>159</v>
      </c>
      <c r="J23" t="s">
        <v>159</v>
      </c>
      <c r="L23" t="s">
        <v>159</v>
      </c>
      <c r="N23" t="s">
        <v>159</v>
      </c>
    </row>
    <row r="24" spans="1:14" x14ac:dyDescent="0.15">
      <c r="A24" t="s">
        <v>160</v>
      </c>
      <c r="D24" t="s">
        <v>161</v>
      </c>
      <c r="F24" t="s">
        <v>161</v>
      </c>
      <c r="H24" t="s">
        <v>161</v>
      </c>
      <c r="J24" t="s">
        <v>161</v>
      </c>
      <c r="L24" t="s">
        <v>161</v>
      </c>
      <c r="N24" t="s">
        <v>161</v>
      </c>
    </row>
    <row r="25" spans="1:14" x14ac:dyDescent="0.15">
      <c r="A25" t="s">
        <v>162</v>
      </c>
      <c r="D25" t="s">
        <v>163</v>
      </c>
      <c r="F25" t="s">
        <v>163</v>
      </c>
      <c r="H25" t="s">
        <v>163</v>
      </c>
      <c r="J25" t="s">
        <v>163</v>
      </c>
      <c r="L25" t="s">
        <v>163</v>
      </c>
      <c r="N25" t="s">
        <v>163</v>
      </c>
    </row>
    <row r="26" spans="1:14" x14ac:dyDescent="0.15">
      <c r="A26" t="s">
        <v>164</v>
      </c>
      <c r="D26" t="s">
        <v>165</v>
      </c>
      <c r="F26" t="s">
        <v>166</v>
      </c>
      <c r="H26" t="s">
        <v>166</v>
      </c>
      <c r="J26" t="s">
        <v>166</v>
      </c>
      <c r="L26" t="s">
        <v>166</v>
      </c>
      <c r="N26" t="s">
        <v>166</v>
      </c>
    </row>
    <row r="27" spans="1:14" x14ac:dyDescent="0.15">
      <c r="A27" t="s">
        <v>167</v>
      </c>
      <c r="D27" t="s">
        <v>168</v>
      </c>
      <c r="F27" t="s">
        <v>169</v>
      </c>
      <c r="H27" t="s">
        <v>169</v>
      </c>
      <c r="J27" t="s">
        <v>169</v>
      </c>
      <c r="L27" t="s">
        <v>169</v>
      </c>
      <c r="N27" t="s">
        <v>169</v>
      </c>
    </row>
    <row r="28" spans="1:14" x14ac:dyDescent="0.15">
      <c r="A28" t="s">
        <v>170</v>
      </c>
      <c r="D28" t="s">
        <v>171</v>
      </c>
      <c r="F28" t="s">
        <v>172</v>
      </c>
      <c r="H28" t="s">
        <v>172</v>
      </c>
      <c r="J28" t="s">
        <v>172</v>
      </c>
      <c r="L28" t="s">
        <v>172</v>
      </c>
      <c r="N28" t="s">
        <v>172</v>
      </c>
    </row>
    <row r="29" spans="1:14" x14ac:dyDescent="0.15">
      <c r="A29" t="s">
        <v>173</v>
      </c>
      <c r="D29" t="s">
        <v>174</v>
      </c>
      <c r="F29" t="s">
        <v>174</v>
      </c>
      <c r="H29" t="s">
        <v>174</v>
      </c>
      <c r="J29" t="s">
        <v>174</v>
      </c>
      <c r="L29" t="s">
        <v>174</v>
      </c>
      <c r="N29" t="s">
        <v>174</v>
      </c>
    </row>
    <row r="30" spans="1:14" x14ac:dyDescent="0.15">
      <c r="A30" t="s">
        <v>175</v>
      </c>
      <c r="D30" t="s">
        <v>176</v>
      </c>
      <c r="F30" t="s">
        <v>176</v>
      </c>
      <c r="H30" t="s">
        <v>176</v>
      </c>
      <c r="J30" t="s">
        <v>176</v>
      </c>
      <c r="L30" t="s">
        <v>176</v>
      </c>
      <c r="N30" t="s">
        <v>176</v>
      </c>
    </row>
    <row r="31" spans="1:14" x14ac:dyDescent="0.15">
      <c r="A31" t="s">
        <v>177</v>
      </c>
      <c r="D31" t="s">
        <v>178</v>
      </c>
      <c r="F31" t="s">
        <v>178</v>
      </c>
      <c r="H31" t="s">
        <v>178</v>
      </c>
      <c r="J31" t="s">
        <v>178</v>
      </c>
      <c r="L31" t="s">
        <v>178</v>
      </c>
      <c r="N31" t="s">
        <v>178</v>
      </c>
    </row>
    <row r="32" spans="1:14" x14ac:dyDescent="0.15">
      <c r="A32" t="s">
        <v>179</v>
      </c>
      <c r="D32" t="s">
        <v>180</v>
      </c>
      <c r="F32" t="s">
        <v>180</v>
      </c>
      <c r="H32" t="s">
        <v>180</v>
      </c>
      <c r="J32" t="s">
        <v>180</v>
      </c>
      <c r="L32" t="s">
        <v>180</v>
      </c>
      <c r="N32" t="s">
        <v>180</v>
      </c>
    </row>
    <row r="33" spans="1:14" x14ac:dyDescent="0.15">
      <c r="A33" t="s">
        <v>181</v>
      </c>
      <c r="D33" t="s">
        <v>182</v>
      </c>
      <c r="F33" t="s">
        <v>182</v>
      </c>
      <c r="H33" t="s">
        <v>182</v>
      </c>
      <c r="J33" t="s">
        <v>182</v>
      </c>
      <c r="L33" t="s">
        <v>182</v>
      </c>
      <c r="N33" t="s">
        <v>182</v>
      </c>
    </row>
    <row r="34" spans="1:14" x14ac:dyDescent="0.15">
      <c r="A34" t="s">
        <v>183</v>
      </c>
      <c r="D34" t="s">
        <v>184</v>
      </c>
      <c r="F34" t="s">
        <v>184</v>
      </c>
      <c r="H34" t="s">
        <v>184</v>
      </c>
      <c r="J34" t="s">
        <v>184</v>
      </c>
      <c r="L34" t="s">
        <v>184</v>
      </c>
      <c r="N34" t="s">
        <v>184</v>
      </c>
    </row>
    <row r="35" spans="1:14" x14ac:dyDescent="0.15">
      <c r="A35" t="s">
        <v>185</v>
      </c>
      <c r="D35" t="s">
        <v>186</v>
      </c>
      <c r="F35" t="s">
        <v>186</v>
      </c>
      <c r="H35" t="s">
        <v>186</v>
      </c>
      <c r="J35" t="s">
        <v>186</v>
      </c>
      <c r="L35" t="s">
        <v>186</v>
      </c>
      <c r="N35" t="s">
        <v>186</v>
      </c>
    </row>
    <row r="36" spans="1:14" x14ac:dyDescent="0.15">
      <c r="A36" t="s">
        <v>187</v>
      </c>
      <c r="D36" t="s">
        <v>188</v>
      </c>
      <c r="F36" t="s">
        <v>188</v>
      </c>
      <c r="H36" t="s">
        <v>188</v>
      </c>
      <c r="J36" t="s">
        <v>188</v>
      </c>
      <c r="L36" t="s">
        <v>188</v>
      </c>
      <c r="N36" t="s">
        <v>188</v>
      </c>
    </row>
    <row r="37" spans="1:14" x14ac:dyDescent="0.15">
      <c r="A37" t="s">
        <v>189</v>
      </c>
      <c r="D37" t="s">
        <v>190</v>
      </c>
      <c r="F37" t="s">
        <v>190</v>
      </c>
      <c r="H37" t="s">
        <v>190</v>
      </c>
      <c r="J37" t="s">
        <v>190</v>
      </c>
      <c r="L37" t="s">
        <v>190</v>
      </c>
      <c r="N37" t="s">
        <v>190</v>
      </c>
    </row>
    <row r="38" spans="1:14" x14ac:dyDescent="0.15">
      <c r="A38" t="s">
        <v>191</v>
      </c>
      <c r="D38" t="s">
        <v>192</v>
      </c>
      <c r="F38" t="s">
        <v>193</v>
      </c>
      <c r="H38" t="s">
        <v>193</v>
      </c>
      <c r="J38" t="s">
        <v>193</v>
      </c>
      <c r="L38" t="s">
        <v>193</v>
      </c>
      <c r="N38" t="s">
        <v>193</v>
      </c>
    </row>
    <row r="39" spans="1:14" x14ac:dyDescent="0.15">
      <c r="A39" t="s">
        <v>194</v>
      </c>
      <c r="D39" t="s">
        <v>195</v>
      </c>
      <c r="F39" t="s">
        <v>196</v>
      </c>
      <c r="H39" t="s">
        <v>196</v>
      </c>
      <c r="J39" t="s">
        <v>196</v>
      </c>
      <c r="L39" t="s">
        <v>196</v>
      </c>
      <c r="N39" t="s">
        <v>196</v>
      </c>
    </row>
    <row r="40" spans="1:14" x14ac:dyDescent="0.15">
      <c r="A40" t="s">
        <v>197</v>
      </c>
      <c r="D40" t="s">
        <v>198</v>
      </c>
      <c r="F40" t="s">
        <v>199</v>
      </c>
      <c r="H40" t="s">
        <v>199</v>
      </c>
      <c r="J40" t="s">
        <v>199</v>
      </c>
      <c r="L40" t="s">
        <v>199</v>
      </c>
      <c r="N40" t="s">
        <v>199</v>
      </c>
    </row>
    <row r="41" spans="1:14" x14ac:dyDescent="0.15">
      <c r="A41" t="s">
        <v>200</v>
      </c>
      <c r="D41" t="s">
        <v>201</v>
      </c>
      <c r="F41" t="s">
        <v>201</v>
      </c>
      <c r="H41" t="s">
        <v>201</v>
      </c>
      <c r="J41" t="s">
        <v>201</v>
      </c>
      <c r="L41" t="s">
        <v>201</v>
      </c>
      <c r="N41" t="s">
        <v>201</v>
      </c>
    </row>
    <row r="42" spans="1:14" x14ac:dyDescent="0.15">
      <c r="A42" t="s">
        <v>202</v>
      </c>
      <c r="D42" t="s">
        <v>203</v>
      </c>
      <c r="F42" t="s">
        <v>203</v>
      </c>
      <c r="H42" t="s">
        <v>203</v>
      </c>
      <c r="J42" t="s">
        <v>203</v>
      </c>
      <c r="L42" t="s">
        <v>203</v>
      </c>
      <c r="N42" t="s">
        <v>203</v>
      </c>
    </row>
    <row r="43" spans="1:14" x14ac:dyDescent="0.15">
      <c r="A43" t="s">
        <v>204</v>
      </c>
      <c r="D43" t="s">
        <v>205</v>
      </c>
      <c r="F43" t="s">
        <v>205</v>
      </c>
      <c r="H43" t="s">
        <v>205</v>
      </c>
      <c r="J43" t="s">
        <v>205</v>
      </c>
      <c r="L43" t="s">
        <v>205</v>
      </c>
      <c r="N43" t="s">
        <v>205</v>
      </c>
    </row>
    <row r="44" spans="1:14" x14ac:dyDescent="0.15">
      <c r="A44" t="s">
        <v>206</v>
      </c>
      <c r="D44" t="s">
        <v>207</v>
      </c>
      <c r="F44" t="s">
        <v>207</v>
      </c>
      <c r="H44" t="s">
        <v>207</v>
      </c>
      <c r="J44" t="s">
        <v>207</v>
      </c>
      <c r="L44" t="s">
        <v>207</v>
      </c>
      <c r="N44" t="s">
        <v>207</v>
      </c>
    </row>
    <row r="45" spans="1:14" x14ac:dyDescent="0.15">
      <c r="A45" t="s">
        <v>208</v>
      </c>
      <c r="D45" t="s">
        <v>209</v>
      </c>
      <c r="F45" t="s">
        <v>209</v>
      </c>
      <c r="H45" t="s">
        <v>209</v>
      </c>
      <c r="J45" t="s">
        <v>209</v>
      </c>
      <c r="L45" t="s">
        <v>209</v>
      </c>
      <c r="N45" t="s">
        <v>209</v>
      </c>
    </row>
    <row r="46" spans="1:14" x14ac:dyDescent="0.15">
      <c r="A46" t="s">
        <v>210</v>
      </c>
      <c r="D46" t="s">
        <v>211</v>
      </c>
      <c r="F46" t="s">
        <v>211</v>
      </c>
      <c r="H46" t="s">
        <v>211</v>
      </c>
      <c r="J46" t="s">
        <v>211</v>
      </c>
      <c r="L46" t="s">
        <v>211</v>
      </c>
      <c r="N46" t="s">
        <v>211</v>
      </c>
    </row>
    <row r="47" spans="1:14" x14ac:dyDescent="0.15">
      <c r="A47" t="s">
        <v>212</v>
      </c>
      <c r="D47" t="s">
        <v>213</v>
      </c>
      <c r="F47" t="s">
        <v>213</v>
      </c>
      <c r="H47" t="s">
        <v>213</v>
      </c>
      <c r="J47" t="s">
        <v>213</v>
      </c>
      <c r="L47" t="s">
        <v>213</v>
      </c>
      <c r="N47" t="s">
        <v>213</v>
      </c>
    </row>
    <row r="48" spans="1:14" x14ac:dyDescent="0.15">
      <c r="A48" t="s">
        <v>214</v>
      </c>
      <c r="D48" t="s">
        <v>215</v>
      </c>
      <c r="F48" t="s">
        <v>215</v>
      </c>
      <c r="H48" t="s">
        <v>215</v>
      </c>
      <c r="J48" t="s">
        <v>215</v>
      </c>
      <c r="L48" t="s">
        <v>215</v>
      </c>
      <c r="N48" t="s">
        <v>215</v>
      </c>
    </row>
    <row r="49" spans="1:14" x14ac:dyDescent="0.15">
      <c r="A49" t="s">
        <v>216</v>
      </c>
      <c r="D49" t="s">
        <v>217</v>
      </c>
      <c r="F49" t="s">
        <v>217</v>
      </c>
      <c r="H49" t="s">
        <v>217</v>
      </c>
      <c r="J49" t="s">
        <v>217</v>
      </c>
      <c r="L49" t="s">
        <v>217</v>
      </c>
      <c r="N49" t="s">
        <v>217</v>
      </c>
    </row>
    <row r="50" spans="1:14" x14ac:dyDescent="0.15">
      <c r="A50" t="s">
        <v>218</v>
      </c>
      <c r="D50" t="s">
        <v>219</v>
      </c>
      <c r="F50" t="s">
        <v>220</v>
      </c>
      <c r="H50" t="s">
        <v>220</v>
      </c>
      <c r="J50" t="s">
        <v>220</v>
      </c>
      <c r="L50" t="s">
        <v>220</v>
      </c>
      <c r="N50" t="s">
        <v>220</v>
      </c>
    </row>
    <row r="51" spans="1:14" x14ac:dyDescent="0.15">
      <c r="A51" t="s">
        <v>221</v>
      </c>
      <c r="D51" t="s">
        <v>222</v>
      </c>
      <c r="F51" t="s">
        <v>223</v>
      </c>
      <c r="H51" t="s">
        <v>223</v>
      </c>
      <c r="J51" t="s">
        <v>223</v>
      </c>
      <c r="L51" t="s">
        <v>223</v>
      </c>
      <c r="N51" t="s">
        <v>223</v>
      </c>
    </row>
    <row r="52" spans="1:14" x14ac:dyDescent="0.15">
      <c r="A52" t="s">
        <v>224</v>
      </c>
      <c r="D52" t="s">
        <v>225</v>
      </c>
      <c r="F52" t="s">
        <v>226</v>
      </c>
      <c r="H52" t="s">
        <v>226</v>
      </c>
      <c r="J52" t="s">
        <v>226</v>
      </c>
      <c r="L52" t="s">
        <v>226</v>
      </c>
      <c r="N52" t="s">
        <v>226</v>
      </c>
    </row>
    <row r="53" spans="1:14" x14ac:dyDescent="0.15">
      <c r="A53" t="s">
        <v>227</v>
      </c>
      <c r="D53" t="s">
        <v>228</v>
      </c>
      <c r="F53" t="s">
        <v>228</v>
      </c>
      <c r="H53" t="s">
        <v>228</v>
      </c>
      <c r="J53" t="s">
        <v>228</v>
      </c>
      <c r="L53" t="s">
        <v>228</v>
      </c>
      <c r="N53" t="s">
        <v>228</v>
      </c>
    </row>
    <row r="54" spans="1:14" x14ac:dyDescent="0.15">
      <c r="A54" t="s">
        <v>229</v>
      </c>
      <c r="D54" t="s">
        <v>230</v>
      </c>
      <c r="F54" t="s">
        <v>230</v>
      </c>
      <c r="H54" t="s">
        <v>230</v>
      </c>
      <c r="J54" t="s">
        <v>230</v>
      </c>
      <c r="L54" t="s">
        <v>230</v>
      </c>
      <c r="N54" t="s">
        <v>230</v>
      </c>
    </row>
    <row r="55" spans="1:14" x14ac:dyDescent="0.15">
      <c r="A55" t="s">
        <v>231</v>
      </c>
      <c r="D55" t="s">
        <v>232</v>
      </c>
      <c r="F55" t="s">
        <v>232</v>
      </c>
      <c r="H55" t="s">
        <v>232</v>
      </c>
      <c r="J55" t="s">
        <v>232</v>
      </c>
      <c r="L55" t="s">
        <v>232</v>
      </c>
      <c r="N55" t="s">
        <v>232</v>
      </c>
    </row>
    <row r="56" spans="1:14" x14ac:dyDescent="0.15">
      <c r="A56" t="s">
        <v>233</v>
      </c>
      <c r="D56" t="s">
        <v>234</v>
      </c>
      <c r="F56" t="s">
        <v>234</v>
      </c>
      <c r="H56" t="s">
        <v>234</v>
      </c>
      <c r="J56" t="s">
        <v>234</v>
      </c>
      <c r="L56" t="s">
        <v>234</v>
      </c>
      <c r="N56" t="s">
        <v>234</v>
      </c>
    </row>
    <row r="57" spans="1:14" x14ac:dyDescent="0.15">
      <c r="A57" t="s">
        <v>235</v>
      </c>
      <c r="D57" t="s">
        <v>236</v>
      </c>
      <c r="F57" t="s">
        <v>236</v>
      </c>
      <c r="H57" t="s">
        <v>236</v>
      </c>
      <c r="J57" t="s">
        <v>236</v>
      </c>
      <c r="L57" t="s">
        <v>236</v>
      </c>
      <c r="N57" t="s">
        <v>236</v>
      </c>
    </row>
    <row r="58" spans="1:14" x14ac:dyDescent="0.15">
      <c r="A58" t="s">
        <v>237</v>
      </c>
      <c r="D58" t="s">
        <v>238</v>
      </c>
      <c r="F58" t="s">
        <v>238</v>
      </c>
      <c r="H58" t="s">
        <v>238</v>
      </c>
      <c r="J58" t="s">
        <v>238</v>
      </c>
      <c r="L58" t="s">
        <v>238</v>
      </c>
      <c r="N58" t="s">
        <v>238</v>
      </c>
    </row>
    <row r="59" spans="1:14" x14ac:dyDescent="0.15">
      <c r="A59" t="s">
        <v>239</v>
      </c>
      <c r="D59" t="s">
        <v>240</v>
      </c>
      <c r="F59" t="s">
        <v>240</v>
      </c>
      <c r="H59" t="s">
        <v>240</v>
      </c>
      <c r="J59" t="s">
        <v>240</v>
      </c>
      <c r="L59" t="s">
        <v>240</v>
      </c>
      <c r="N59" t="s">
        <v>240</v>
      </c>
    </row>
    <row r="60" spans="1:14" x14ac:dyDescent="0.15">
      <c r="A60" t="s">
        <v>241</v>
      </c>
      <c r="D60" t="s">
        <v>242</v>
      </c>
      <c r="F60" t="s">
        <v>242</v>
      </c>
      <c r="H60" t="s">
        <v>242</v>
      </c>
      <c r="J60" t="s">
        <v>242</v>
      </c>
      <c r="L60" t="s">
        <v>242</v>
      </c>
      <c r="N60" t="s">
        <v>242</v>
      </c>
    </row>
    <row r="61" spans="1:14" x14ac:dyDescent="0.15">
      <c r="A61" t="s">
        <v>243</v>
      </c>
      <c r="D61" t="s">
        <v>244</v>
      </c>
      <c r="F61" t="s">
        <v>244</v>
      </c>
      <c r="H61" t="s">
        <v>244</v>
      </c>
      <c r="J61" t="s">
        <v>244</v>
      </c>
      <c r="L61" t="s">
        <v>244</v>
      </c>
      <c r="N61" t="s">
        <v>244</v>
      </c>
    </row>
    <row r="62" spans="1:14" x14ac:dyDescent="0.15">
      <c r="A62" t="s">
        <v>245</v>
      </c>
      <c r="D62" t="s">
        <v>246</v>
      </c>
      <c r="F62" t="s">
        <v>247</v>
      </c>
      <c r="H62" t="s">
        <v>247</v>
      </c>
      <c r="J62" t="s">
        <v>247</v>
      </c>
      <c r="L62" t="s">
        <v>247</v>
      </c>
      <c r="N62" t="s">
        <v>247</v>
      </c>
    </row>
    <row r="63" spans="1:14" x14ac:dyDescent="0.15">
      <c r="A63" t="s">
        <v>248</v>
      </c>
      <c r="D63" t="s">
        <v>249</v>
      </c>
      <c r="F63" t="s">
        <v>250</v>
      </c>
      <c r="H63" t="s">
        <v>250</v>
      </c>
      <c r="J63" t="s">
        <v>250</v>
      </c>
      <c r="L63" t="s">
        <v>250</v>
      </c>
      <c r="N63" t="s">
        <v>250</v>
      </c>
    </row>
    <row r="64" spans="1:14" x14ac:dyDescent="0.15">
      <c r="A64" t="s">
        <v>251</v>
      </c>
      <c r="D64" t="s">
        <v>252</v>
      </c>
      <c r="F64" t="s">
        <v>253</v>
      </c>
      <c r="H64" t="s">
        <v>253</v>
      </c>
      <c r="J64" t="s">
        <v>253</v>
      </c>
      <c r="L64" t="s">
        <v>253</v>
      </c>
      <c r="N64" t="s">
        <v>253</v>
      </c>
    </row>
    <row r="65" spans="1:14" x14ac:dyDescent="0.15">
      <c r="A65" t="s">
        <v>254</v>
      </c>
      <c r="D65" t="s">
        <v>255</v>
      </c>
      <c r="F65" t="s">
        <v>255</v>
      </c>
      <c r="H65" t="s">
        <v>255</v>
      </c>
      <c r="J65" t="s">
        <v>255</v>
      </c>
      <c r="L65" t="s">
        <v>255</v>
      </c>
      <c r="N65" t="s">
        <v>255</v>
      </c>
    </row>
    <row r="66" spans="1:14" x14ac:dyDescent="0.15">
      <c r="A66" t="s">
        <v>256</v>
      </c>
      <c r="D66" t="s">
        <v>257</v>
      </c>
      <c r="F66" t="s">
        <v>257</v>
      </c>
      <c r="H66" t="s">
        <v>257</v>
      </c>
      <c r="J66" t="s">
        <v>257</v>
      </c>
      <c r="L66" t="s">
        <v>257</v>
      </c>
      <c r="N66" t="s">
        <v>257</v>
      </c>
    </row>
    <row r="67" spans="1:14" x14ac:dyDescent="0.15">
      <c r="A67" t="s">
        <v>258</v>
      </c>
      <c r="D67" t="s">
        <v>259</v>
      </c>
      <c r="F67" t="s">
        <v>259</v>
      </c>
      <c r="H67" t="s">
        <v>259</v>
      </c>
      <c r="J67" t="s">
        <v>259</v>
      </c>
      <c r="L67" t="s">
        <v>259</v>
      </c>
      <c r="N67" t="s">
        <v>259</v>
      </c>
    </row>
    <row r="68" spans="1:14" x14ac:dyDescent="0.15">
      <c r="A68" t="s">
        <v>260</v>
      </c>
      <c r="D68" t="s">
        <v>261</v>
      </c>
      <c r="F68" t="s">
        <v>261</v>
      </c>
      <c r="H68" t="s">
        <v>261</v>
      </c>
      <c r="J68" t="s">
        <v>261</v>
      </c>
      <c r="L68" t="s">
        <v>261</v>
      </c>
      <c r="N68" t="s">
        <v>261</v>
      </c>
    </row>
    <row r="69" spans="1:14" x14ac:dyDescent="0.15">
      <c r="A69" t="s">
        <v>262</v>
      </c>
      <c r="D69" t="s">
        <v>263</v>
      </c>
      <c r="F69" t="s">
        <v>263</v>
      </c>
      <c r="H69" t="s">
        <v>263</v>
      </c>
      <c r="J69" t="s">
        <v>263</v>
      </c>
      <c r="L69" t="s">
        <v>263</v>
      </c>
      <c r="N69" t="s">
        <v>263</v>
      </c>
    </row>
    <row r="70" spans="1:14" x14ac:dyDescent="0.15">
      <c r="A70" t="s">
        <v>264</v>
      </c>
      <c r="D70" t="s">
        <v>265</v>
      </c>
      <c r="F70" t="s">
        <v>265</v>
      </c>
      <c r="H70" t="s">
        <v>265</v>
      </c>
      <c r="J70" t="s">
        <v>265</v>
      </c>
      <c r="L70" t="s">
        <v>265</v>
      </c>
      <c r="N70" t="s">
        <v>265</v>
      </c>
    </row>
    <row r="71" spans="1:14" x14ac:dyDescent="0.15">
      <c r="A71" t="s">
        <v>266</v>
      </c>
      <c r="D71" t="s">
        <v>267</v>
      </c>
      <c r="F71" t="s">
        <v>267</v>
      </c>
      <c r="H71" t="s">
        <v>267</v>
      </c>
      <c r="J71" t="s">
        <v>267</v>
      </c>
      <c r="L71" t="s">
        <v>267</v>
      </c>
      <c r="N71" t="s">
        <v>267</v>
      </c>
    </row>
    <row r="72" spans="1:14" x14ac:dyDescent="0.15">
      <c r="A72" t="s">
        <v>268</v>
      </c>
      <c r="D72" t="s">
        <v>269</v>
      </c>
      <c r="F72" t="s">
        <v>269</v>
      </c>
      <c r="H72" t="s">
        <v>269</v>
      </c>
      <c r="J72" t="s">
        <v>269</v>
      </c>
      <c r="L72" t="s">
        <v>269</v>
      </c>
      <c r="N72" t="s">
        <v>269</v>
      </c>
    </row>
    <row r="73" spans="1:14" x14ac:dyDescent="0.15">
      <c r="A73" t="s">
        <v>270</v>
      </c>
      <c r="D73" t="s">
        <v>271</v>
      </c>
      <c r="F73" t="s">
        <v>271</v>
      </c>
      <c r="H73" t="s">
        <v>271</v>
      </c>
      <c r="J73" t="s">
        <v>271</v>
      </c>
      <c r="L73" t="s">
        <v>271</v>
      </c>
      <c r="N73" t="s">
        <v>271</v>
      </c>
    </row>
    <row r="74" spans="1:14" x14ac:dyDescent="0.15">
      <c r="A74" t="s">
        <v>272</v>
      </c>
      <c r="D74" t="s">
        <v>273</v>
      </c>
      <c r="F74" t="s">
        <v>274</v>
      </c>
      <c r="H74" t="s">
        <v>274</v>
      </c>
      <c r="J74" t="s">
        <v>274</v>
      </c>
      <c r="L74" t="s">
        <v>274</v>
      </c>
      <c r="N74" t="s">
        <v>274</v>
      </c>
    </row>
    <row r="75" spans="1:14" x14ac:dyDescent="0.15">
      <c r="A75" t="s">
        <v>275</v>
      </c>
      <c r="D75" t="s">
        <v>276</v>
      </c>
      <c r="F75" t="s">
        <v>277</v>
      </c>
      <c r="H75" t="s">
        <v>277</v>
      </c>
      <c r="J75" t="s">
        <v>277</v>
      </c>
      <c r="L75" t="s">
        <v>277</v>
      </c>
      <c r="N75" t="s">
        <v>277</v>
      </c>
    </row>
    <row r="76" spans="1:14" x14ac:dyDescent="0.15">
      <c r="A76" t="s">
        <v>278</v>
      </c>
      <c r="D76" t="s">
        <v>279</v>
      </c>
      <c r="F76" t="s">
        <v>280</v>
      </c>
      <c r="H76" t="s">
        <v>280</v>
      </c>
      <c r="J76" t="s">
        <v>280</v>
      </c>
      <c r="L76" t="s">
        <v>280</v>
      </c>
      <c r="N76" t="s">
        <v>280</v>
      </c>
    </row>
    <row r="77" spans="1:14" x14ac:dyDescent="0.15">
      <c r="A77" t="s">
        <v>281</v>
      </c>
      <c r="D77" t="s">
        <v>282</v>
      </c>
      <c r="F77" t="s">
        <v>282</v>
      </c>
      <c r="H77" t="s">
        <v>282</v>
      </c>
      <c r="J77" t="s">
        <v>282</v>
      </c>
      <c r="L77" t="s">
        <v>282</v>
      </c>
      <c r="N77" t="s">
        <v>282</v>
      </c>
    </row>
    <row r="78" spans="1:14" x14ac:dyDescent="0.15">
      <c r="A78" t="s">
        <v>283</v>
      </c>
      <c r="D78" t="s">
        <v>284</v>
      </c>
      <c r="F78" t="s">
        <v>284</v>
      </c>
      <c r="H78" t="s">
        <v>284</v>
      </c>
      <c r="J78" t="s">
        <v>284</v>
      </c>
      <c r="L78" t="s">
        <v>284</v>
      </c>
      <c r="N78" t="s">
        <v>284</v>
      </c>
    </row>
    <row r="79" spans="1:14" x14ac:dyDescent="0.15">
      <c r="A79" t="s">
        <v>285</v>
      </c>
      <c r="D79" t="s">
        <v>286</v>
      </c>
      <c r="F79" t="s">
        <v>286</v>
      </c>
      <c r="H79" t="s">
        <v>286</v>
      </c>
      <c r="J79" t="s">
        <v>286</v>
      </c>
      <c r="L79" t="s">
        <v>286</v>
      </c>
      <c r="N79" t="s">
        <v>286</v>
      </c>
    </row>
    <row r="80" spans="1:14" x14ac:dyDescent="0.15">
      <c r="A80" t="s">
        <v>287</v>
      </c>
      <c r="D80" t="s">
        <v>288</v>
      </c>
      <c r="F80" t="s">
        <v>288</v>
      </c>
      <c r="H80" t="s">
        <v>288</v>
      </c>
      <c r="J80" t="s">
        <v>288</v>
      </c>
      <c r="L80" t="s">
        <v>288</v>
      </c>
      <c r="N80" t="s">
        <v>288</v>
      </c>
    </row>
    <row r="81" spans="1:14" x14ac:dyDescent="0.15">
      <c r="A81" t="s">
        <v>289</v>
      </c>
      <c r="D81" t="s">
        <v>290</v>
      </c>
      <c r="F81" t="s">
        <v>290</v>
      </c>
      <c r="H81" t="s">
        <v>290</v>
      </c>
      <c r="J81" t="s">
        <v>290</v>
      </c>
      <c r="L81" t="s">
        <v>290</v>
      </c>
      <c r="N81" t="s">
        <v>290</v>
      </c>
    </row>
    <row r="82" spans="1:14" x14ac:dyDescent="0.15">
      <c r="A82" t="s">
        <v>291</v>
      </c>
      <c r="D82" t="s">
        <v>292</v>
      </c>
      <c r="F82" t="s">
        <v>292</v>
      </c>
      <c r="H82" t="s">
        <v>292</v>
      </c>
      <c r="J82" t="s">
        <v>292</v>
      </c>
      <c r="L82" t="s">
        <v>292</v>
      </c>
      <c r="N82" t="s">
        <v>292</v>
      </c>
    </row>
    <row r="83" spans="1:14" x14ac:dyDescent="0.15">
      <c r="A83" t="s">
        <v>293</v>
      </c>
      <c r="D83" t="s">
        <v>294</v>
      </c>
      <c r="F83" t="s">
        <v>294</v>
      </c>
      <c r="H83" t="s">
        <v>294</v>
      </c>
      <c r="J83" t="s">
        <v>294</v>
      </c>
      <c r="L83" t="s">
        <v>294</v>
      </c>
      <c r="N83" t="s">
        <v>294</v>
      </c>
    </row>
    <row r="84" spans="1:14" x14ac:dyDescent="0.15">
      <c r="A84" t="s">
        <v>295</v>
      </c>
      <c r="D84" t="s">
        <v>296</v>
      </c>
      <c r="F84" t="s">
        <v>296</v>
      </c>
      <c r="H84" t="s">
        <v>296</v>
      </c>
      <c r="J84" t="s">
        <v>296</v>
      </c>
      <c r="L84" t="s">
        <v>296</v>
      </c>
      <c r="N84" t="s">
        <v>296</v>
      </c>
    </row>
    <row r="85" spans="1:14" x14ac:dyDescent="0.15">
      <c r="A85" t="s">
        <v>297</v>
      </c>
      <c r="D85" t="s">
        <v>298</v>
      </c>
      <c r="F85" t="s">
        <v>298</v>
      </c>
      <c r="H85" t="s">
        <v>298</v>
      </c>
      <c r="J85" t="s">
        <v>298</v>
      </c>
      <c r="L85" t="s">
        <v>298</v>
      </c>
      <c r="N85" t="s">
        <v>298</v>
      </c>
    </row>
    <row r="86" spans="1:14" x14ac:dyDescent="0.15">
      <c r="A86" t="s">
        <v>299</v>
      </c>
      <c r="D86" t="s">
        <v>300</v>
      </c>
      <c r="F86" t="s">
        <v>301</v>
      </c>
      <c r="H86" t="s">
        <v>301</v>
      </c>
      <c r="J86" t="s">
        <v>301</v>
      </c>
      <c r="L86" t="s">
        <v>301</v>
      </c>
      <c r="N86" t="s">
        <v>301</v>
      </c>
    </row>
    <row r="87" spans="1:14" x14ac:dyDescent="0.15">
      <c r="A87" t="s">
        <v>302</v>
      </c>
      <c r="D87" t="s">
        <v>303</v>
      </c>
      <c r="F87" t="s">
        <v>304</v>
      </c>
      <c r="H87" t="s">
        <v>304</v>
      </c>
      <c r="J87" t="s">
        <v>304</v>
      </c>
      <c r="L87" t="s">
        <v>304</v>
      </c>
      <c r="N87" t="s">
        <v>304</v>
      </c>
    </row>
    <row r="88" spans="1:14" x14ac:dyDescent="0.15">
      <c r="A88" t="s">
        <v>305</v>
      </c>
      <c r="D88" t="s">
        <v>306</v>
      </c>
      <c r="F88" t="s">
        <v>307</v>
      </c>
      <c r="H88" t="s">
        <v>307</v>
      </c>
      <c r="J88" t="s">
        <v>307</v>
      </c>
      <c r="L88" t="s">
        <v>307</v>
      </c>
      <c r="N88" t="s">
        <v>307</v>
      </c>
    </row>
    <row r="89" spans="1:14" x14ac:dyDescent="0.15">
      <c r="A89" t="s">
        <v>308</v>
      </c>
      <c r="D89" t="s">
        <v>309</v>
      </c>
      <c r="F89" t="s">
        <v>309</v>
      </c>
      <c r="H89" t="s">
        <v>309</v>
      </c>
      <c r="J89" t="s">
        <v>309</v>
      </c>
      <c r="L89" t="s">
        <v>309</v>
      </c>
      <c r="N89" t="s">
        <v>309</v>
      </c>
    </row>
    <row r="90" spans="1:14" x14ac:dyDescent="0.15">
      <c r="A90" t="s">
        <v>310</v>
      </c>
      <c r="D90" t="s">
        <v>311</v>
      </c>
      <c r="F90" t="s">
        <v>311</v>
      </c>
      <c r="H90" t="s">
        <v>311</v>
      </c>
      <c r="J90" t="s">
        <v>311</v>
      </c>
      <c r="L90" t="s">
        <v>311</v>
      </c>
      <c r="N90" t="s">
        <v>311</v>
      </c>
    </row>
    <row r="91" spans="1:14" x14ac:dyDescent="0.15">
      <c r="A91" t="s">
        <v>312</v>
      </c>
      <c r="D91" t="s">
        <v>313</v>
      </c>
      <c r="F91" t="s">
        <v>313</v>
      </c>
      <c r="H91" t="s">
        <v>313</v>
      </c>
      <c r="J91" t="s">
        <v>313</v>
      </c>
      <c r="L91" t="s">
        <v>313</v>
      </c>
      <c r="N91" t="s">
        <v>313</v>
      </c>
    </row>
    <row r="92" spans="1:14" x14ac:dyDescent="0.15">
      <c r="A92" t="s">
        <v>314</v>
      </c>
      <c r="D92" t="s">
        <v>315</v>
      </c>
      <c r="F92" t="s">
        <v>315</v>
      </c>
      <c r="H92" t="s">
        <v>315</v>
      </c>
      <c r="J92" t="s">
        <v>315</v>
      </c>
      <c r="L92" t="s">
        <v>315</v>
      </c>
      <c r="N92" t="s">
        <v>315</v>
      </c>
    </row>
    <row r="93" spans="1:14" x14ac:dyDescent="0.15">
      <c r="A93" t="s">
        <v>316</v>
      </c>
      <c r="D93" t="s">
        <v>317</v>
      </c>
      <c r="F93" t="s">
        <v>317</v>
      </c>
      <c r="H93" t="s">
        <v>317</v>
      </c>
      <c r="J93" t="s">
        <v>317</v>
      </c>
      <c r="L93" t="s">
        <v>317</v>
      </c>
      <c r="N93" t="s">
        <v>317</v>
      </c>
    </row>
    <row r="94" spans="1:14" x14ac:dyDescent="0.15">
      <c r="A94" t="s">
        <v>318</v>
      </c>
      <c r="D94" t="s">
        <v>319</v>
      </c>
      <c r="F94" t="s">
        <v>319</v>
      </c>
      <c r="H94" t="s">
        <v>319</v>
      </c>
      <c r="J94" t="s">
        <v>319</v>
      </c>
      <c r="L94" t="s">
        <v>319</v>
      </c>
      <c r="N94" t="s">
        <v>319</v>
      </c>
    </row>
    <row r="95" spans="1:14" x14ac:dyDescent="0.15">
      <c r="A95" t="s">
        <v>320</v>
      </c>
      <c r="D95" t="s">
        <v>321</v>
      </c>
      <c r="F95" t="s">
        <v>321</v>
      </c>
      <c r="H95" t="s">
        <v>321</v>
      </c>
      <c r="J95" t="s">
        <v>321</v>
      </c>
      <c r="L95" t="s">
        <v>321</v>
      </c>
      <c r="N95" t="s">
        <v>321</v>
      </c>
    </row>
    <row r="96" spans="1:14" x14ac:dyDescent="0.15">
      <c r="A96" t="s">
        <v>322</v>
      </c>
      <c r="D96" t="s">
        <v>323</v>
      </c>
      <c r="F96" t="s">
        <v>323</v>
      </c>
      <c r="H96" t="s">
        <v>323</v>
      </c>
      <c r="J96" t="s">
        <v>323</v>
      </c>
      <c r="L96" t="s">
        <v>323</v>
      </c>
      <c r="N96" t="s">
        <v>323</v>
      </c>
    </row>
    <row r="97" spans="1:14" x14ac:dyDescent="0.15">
      <c r="A97" t="s">
        <v>324</v>
      </c>
      <c r="D97" t="s">
        <v>325</v>
      </c>
      <c r="F97" t="s">
        <v>325</v>
      </c>
      <c r="H97" t="s">
        <v>325</v>
      </c>
      <c r="J97" t="s">
        <v>325</v>
      </c>
      <c r="L97" t="s">
        <v>325</v>
      </c>
      <c r="N97" t="s">
        <v>325</v>
      </c>
    </row>
    <row r="98" spans="1:14" x14ac:dyDescent="0.15">
      <c r="A98" t="s">
        <v>326</v>
      </c>
      <c r="D98" t="s">
        <v>327</v>
      </c>
      <c r="F98" t="s">
        <v>328</v>
      </c>
      <c r="H98" t="s">
        <v>328</v>
      </c>
      <c r="J98" t="s">
        <v>328</v>
      </c>
      <c r="L98" t="s">
        <v>328</v>
      </c>
      <c r="N98" t="s">
        <v>328</v>
      </c>
    </row>
    <row r="99" spans="1:14" x14ac:dyDescent="0.15">
      <c r="A99" t="s">
        <v>329</v>
      </c>
      <c r="D99" t="s">
        <v>330</v>
      </c>
      <c r="F99" t="s">
        <v>331</v>
      </c>
      <c r="H99" t="s">
        <v>331</v>
      </c>
      <c r="J99" t="s">
        <v>331</v>
      </c>
      <c r="L99" t="s">
        <v>331</v>
      </c>
      <c r="N99" t="s">
        <v>331</v>
      </c>
    </row>
    <row r="100" spans="1:14" x14ac:dyDescent="0.15">
      <c r="A100" t="s">
        <v>332</v>
      </c>
      <c r="D100" t="s">
        <v>333</v>
      </c>
      <c r="F100" t="s">
        <v>334</v>
      </c>
      <c r="H100" t="s">
        <v>334</v>
      </c>
      <c r="J100" t="s">
        <v>334</v>
      </c>
      <c r="L100" t="s">
        <v>334</v>
      </c>
      <c r="N100" t="s">
        <v>334</v>
      </c>
    </row>
    <row r="101" spans="1:14" x14ac:dyDescent="0.15">
      <c r="A101" t="s">
        <v>335</v>
      </c>
      <c r="D101" t="s">
        <v>336</v>
      </c>
      <c r="F101" t="s">
        <v>336</v>
      </c>
      <c r="H101" t="s">
        <v>336</v>
      </c>
      <c r="J101" t="s">
        <v>336</v>
      </c>
      <c r="L101" t="s">
        <v>336</v>
      </c>
      <c r="N101" t="s">
        <v>336</v>
      </c>
    </row>
    <row r="102" spans="1:14" x14ac:dyDescent="0.15">
      <c r="A102" t="s">
        <v>337</v>
      </c>
      <c r="D102" t="s">
        <v>338</v>
      </c>
      <c r="F102" t="s">
        <v>338</v>
      </c>
      <c r="H102" t="s">
        <v>338</v>
      </c>
      <c r="J102" t="s">
        <v>338</v>
      </c>
      <c r="L102" t="s">
        <v>338</v>
      </c>
      <c r="N102" t="s">
        <v>338</v>
      </c>
    </row>
    <row r="103" spans="1:14" x14ac:dyDescent="0.15">
      <c r="A103" t="s">
        <v>339</v>
      </c>
      <c r="D103" t="s">
        <v>340</v>
      </c>
      <c r="F103" t="s">
        <v>340</v>
      </c>
      <c r="H103" t="s">
        <v>340</v>
      </c>
      <c r="J103" t="s">
        <v>340</v>
      </c>
      <c r="L103" t="s">
        <v>340</v>
      </c>
      <c r="N103" t="s">
        <v>340</v>
      </c>
    </row>
    <row r="104" spans="1:14" x14ac:dyDescent="0.15">
      <c r="A104" t="s">
        <v>341</v>
      </c>
      <c r="D104" t="s">
        <v>342</v>
      </c>
      <c r="F104" t="s">
        <v>342</v>
      </c>
      <c r="H104" t="s">
        <v>342</v>
      </c>
      <c r="J104" t="s">
        <v>342</v>
      </c>
      <c r="L104" t="s">
        <v>342</v>
      </c>
      <c r="N104" t="s">
        <v>342</v>
      </c>
    </row>
    <row r="105" spans="1:14" x14ac:dyDescent="0.15">
      <c r="A105" t="s">
        <v>343</v>
      </c>
      <c r="D105" t="s">
        <v>344</v>
      </c>
      <c r="F105" t="s">
        <v>344</v>
      </c>
      <c r="H105" t="s">
        <v>344</v>
      </c>
      <c r="J105" t="s">
        <v>344</v>
      </c>
      <c r="L105" t="s">
        <v>344</v>
      </c>
      <c r="N105" t="s">
        <v>344</v>
      </c>
    </row>
    <row r="106" spans="1:14" x14ac:dyDescent="0.15">
      <c r="A106" t="s">
        <v>345</v>
      </c>
      <c r="D106" t="s">
        <v>346</v>
      </c>
      <c r="F106" t="s">
        <v>346</v>
      </c>
      <c r="H106" t="s">
        <v>346</v>
      </c>
      <c r="J106" t="s">
        <v>346</v>
      </c>
      <c r="L106" t="s">
        <v>346</v>
      </c>
      <c r="N106" t="s">
        <v>346</v>
      </c>
    </row>
    <row r="107" spans="1:14" x14ac:dyDescent="0.15">
      <c r="A107" t="s">
        <v>347</v>
      </c>
      <c r="D107" t="s">
        <v>348</v>
      </c>
      <c r="F107" t="s">
        <v>348</v>
      </c>
      <c r="H107" t="s">
        <v>348</v>
      </c>
      <c r="J107" t="s">
        <v>348</v>
      </c>
      <c r="L107" t="s">
        <v>348</v>
      </c>
      <c r="N107" t="s">
        <v>348</v>
      </c>
    </row>
    <row r="108" spans="1:14" x14ac:dyDescent="0.15">
      <c r="A108" t="s">
        <v>349</v>
      </c>
      <c r="D108" t="s">
        <v>350</v>
      </c>
      <c r="F108" t="s">
        <v>350</v>
      </c>
      <c r="H108" t="s">
        <v>350</v>
      </c>
      <c r="J108" t="s">
        <v>350</v>
      </c>
      <c r="L108" t="s">
        <v>350</v>
      </c>
      <c r="N108" t="s">
        <v>350</v>
      </c>
    </row>
    <row r="109" spans="1:14" x14ac:dyDescent="0.15">
      <c r="A109" t="s">
        <v>351</v>
      </c>
      <c r="D109" t="s">
        <v>352</v>
      </c>
      <c r="F109" t="s">
        <v>352</v>
      </c>
      <c r="H109" t="s">
        <v>352</v>
      </c>
      <c r="J109" t="s">
        <v>352</v>
      </c>
      <c r="L109" t="s">
        <v>352</v>
      </c>
      <c r="N109" t="s">
        <v>352</v>
      </c>
    </row>
    <row r="110" spans="1:14" x14ac:dyDescent="0.15">
      <c r="A110" t="s">
        <v>353</v>
      </c>
      <c r="D110" t="s">
        <v>354</v>
      </c>
      <c r="F110" t="s">
        <v>355</v>
      </c>
      <c r="H110" t="s">
        <v>355</v>
      </c>
      <c r="J110" t="s">
        <v>355</v>
      </c>
      <c r="L110" t="s">
        <v>355</v>
      </c>
      <c r="N110" t="s">
        <v>355</v>
      </c>
    </row>
    <row r="111" spans="1:14" x14ac:dyDescent="0.15">
      <c r="A111" t="s">
        <v>356</v>
      </c>
      <c r="D111" t="s">
        <v>357</v>
      </c>
      <c r="F111" t="s">
        <v>358</v>
      </c>
      <c r="H111" t="s">
        <v>358</v>
      </c>
      <c r="J111" t="s">
        <v>358</v>
      </c>
      <c r="L111" t="s">
        <v>358</v>
      </c>
      <c r="N111" t="s">
        <v>358</v>
      </c>
    </row>
    <row r="112" spans="1:14" x14ac:dyDescent="0.15">
      <c r="A112" t="s">
        <v>359</v>
      </c>
      <c r="D112" t="s">
        <v>360</v>
      </c>
      <c r="F112" t="s">
        <v>361</v>
      </c>
      <c r="H112" t="s">
        <v>361</v>
      </c>
      <c r="J112" t="s">
        <v>361</v>
      </c>
      <c r="L112" t="s">
        <v>361</v>
      </c>
      <c r="N112" t="s">
        <v>361</v>
      </c>
    </row>
    <row r="113" spans="1:14" x14ac:dyDescent="0.15">
      <c r="A113" t="s">
        <v>362</v>
      </c>
      <c r="D113" t="s">
        <v>363</v>
      </c>
      <c r="F113" t="s">
        <v>363</v>
      </c>
      <c r="H113" t="s">
        <v>363</v>
      </c>
      <c r="J113" t="s">
        <v>363</v>
      </c>
      <c r="L113" t="s">
        <v>363</v>
      </c>
      <c r="N113" t="s">
        <v>363</v>
      </c>
    </row>
    <row r="114" spans="1:14" x14ac:dyDescent="0.15">
      <c r="A114" t="s">
        <v>364</v>
      </c>
      <c r="D114" t="s">
        <v>365</v>
      </c>
      <c r="F114" t="s">
        <v>365</v>
      </c>
      <c r="H114" t="s">
        <v>365</v>
      </c>
      <c r="J114" t="s">
        <v>365</v>
      </c>
      <c r="L114" t="s">
        <v>365</v>
      </c>
      <c r="N114" t="s">
        <v>365</v>
      </c>
    </row>
    <row r="115" spans="1:14" x14ac:dyDescent="0.15">
      <c r="A115" t="s">
        <v>366</v>
      </c>
      <c r="D115" t="s">
        <v>367</v>
      </c>
      <c r="F115" t="s">
        <v>367</v>
      </c>
      <c r="H115" t="s">
        <v>367</v>
      </c>
      <c r="J115" t="s">
        <v>367</v>
      </c>
      <c r="L115" t="s">
        <v>367</v>
      </c>
      <c r="N115" t="s">
        <v>367</v>
      </c>
    </row>
    <row r="116" spans="1:14" x14ac:dyDescent="0.15">
      <c r="A116" t="s">
        <v>368</v>
      </c>
      <c r="D116" t="s">
        <v>369</v>
      </c>
      <c r="F116" t="s">
        <v>369</v>
      </c>
      <c r="H116" t="s">
        <v>369</v>
      </c>
      <c r="J116" t="s">
        <v>369</v>
      </c>
      <c r="L116" t="s">
        <v>369</v>
      </c>
      <c r="N116" t="s">
        <v>369</v>
      </c>
    </row>
    <row r="117" spans="1:14" x14ac:dyDescent="0.15">
      <c r="A117" t="s">
        <v>370</v>
      </c>
      <c r="D117" t="s">
        <v>371</v>
      </c>
      <c r="F117" t="s">
        <v>371</v>
      </c>
      <c r="H117" t="s">
        <v>371</v>
      </c>
      <c r="J117" t="s">
        <v>371</v>
      </c>
      <c r="L117" t="s">
        <v>371</v>
      </c>
      <c r="N117" t="s">
        <v>371</v>
      </c>
    </row>
    <row r="118" spans="1:14" x14ac:dyDescent="0.15">
      <c r="A118" t="s">
        <v>372</v>
      </c>
      <c r="D118" t="s">
        <v>373</v>
      </c>
      <c r="F118" t="s">
        <v>373</v>
      </c>
      <c r="H118" t="s">
        <v>373</v>
      </c>
      <c r="J118" t="s">
        <v>373</v>
      </c>
      <c r="L118" t="s">
        <v>373</v>
      </c>
      <c r="N118" t="s">
        <v>373</v>
      </c>
    </row>
    <row r="119" spans="1:14" x14ac:dyDescent="0.15">
      <c r="A119" t="s">
        <v>374</v>
      </c>
      <c r="D119" t="s">
        <v>375</v>
      </c>
      <c r="F119" t="s">
        <v>375</v>
      </c>
      <c r="H119" t="s">
        <v>375</v>
      </c>
      <c r="J119" t="s">
        <v>375</v>
      </c>
      <c r="L119" t="s">
        <v>375</v>
      </c>
      <c r="N119" t="s">
        <v>375</v>
      </c>
    </row>
    <row r="120" spans="1:14" x14ac:dyDescent="0.15">
      <c r="A120" t="s">
        <v>376</v>
      </c>
      <c r="D120" t="s">
        <v>377</v>
      </c>
      <c r="F120" t="s">
        <v>377</v>
      </c>
      <c r="H120" t="s">
        <v>377</v>
      </c>
      <c r="J120" t="s">
        <v>377</v>
      </c>
      <c r="L120" t="s">
        <v>377</v>
      </c>
      <c r="N120" t="s">
        <v>377</v>
      </c>
    </row>
    <row r="121" spans="1:14" x14ac:dyDescent="0.15">
      <c r="A121" t="s">
        <v>378</v>
      </c>
      <c r="D121" t="s">
        <v>379</v>
      </c>
      <c r="F121" t="s">
        <v>379</v>
      </c>
      <c r="H121" t="s">
        <v>379</v>
      </c>
      <c r="J121" t="s">
        <v>379</v>
      </c>
      <c r="L121" t="s">
        <v>379</v>
      </c>
      <c r="N121" t="s">
        <v>379</v>
      </c>
    </row>
    <row r="122" spans="1:14" x14ac:dyDescent="0.15">
      <c r="A122" t="s">
        <v>380</v>
      </c>
      <c r="D122" t="s">
        <v>381</v>
      </c>
      <c r="F122" t="s">
        <v>382</v>
      </c>
      <c r="H122" t="s">
        <v>382</v>
      </c>
      <c r="J122" t="s">
        <v>382</v>
      </c>
      <c r="L122" t="s">
        <v>382</v>
      </c>
      <c r="N122" t="s">
        <v>382</v>
      </c>
    </row>
    <row r="123" spans="1:14" x14ac:dyDescent="0.15">
      <c r="A123" t="s">
        <v>383</v>
      </c>
      <c r="D123" t="s">
        <v>384</v>
      </c>
      <c r="F123" t="s">
        <v>385</v>
      </c>
      <c r="H123" t="s">
        <v>385</v>
      </c>
      <c r="J123" t="s">
        <v>385</v>
      </c>
      <c r="L123" t="s">
        <v>385</v>
      </c>
      <c r="N123" t="s">
        <v>385</v>
      </c>
    </row>
    <row r="124" spans="1:14" x14ac:dyDescent="0.15">
      <c r="A124" t="s">
        <v>386</v>
      </c>
      <c r="D124" t="s">
        <v>387</v>
      </c>
      <c r="F124" t="s">
        <v>388</v>
      </c>
      <c r="H124" t="s">
        <v>388</v>
      </c>
      <c r="J124" t="s">
        <v>388</v>
      </c>
      <c r="L124" t="s">
        <v>388</v>
      </c>
      <c r="N124" t="s">
        <v>388</v>
      </c>
    </row>
    <row r="125" spans="1:14" x14ac:dyDescent="0.15">
      <c r="A125" t="s">
        <v>389</v>
      </c>
      <c r="D125" t="s">
        <v>390</v>
      </c>
      <c r="F125" t="s">
        <v>390</v>
      </c>
      <c r="H125" t="s">
        <v>390</v>
      </c>
      <c r="J125" t="s">
        <v>390</v>
      </c>
      <c r="L125" t="s">
        <v>390</v>
      </c>
      <c r="N125" t="s">
        <v>390</v>
      </c>
    </row>
    <row r="126" spans="1:14" x14ac:dyDescent="0.15">
      <c r="A126" t="s">
        <v>391</v>
      </c>
      <c r="D126" t="s">
        <v>392</v>
      </c>
      <c r="F126" t="s">
        <v>392</v>
      </c>
      <c r="H126" t="s">
        <v>392</v>
      </c>
      <c r="J126" t="s">
        <v>392</v>
      </c>
      <c r="L126" t="s">
        <v>392</v>
      </c>
      <c r="N126" t="s">
        <v>392</v>
      </c>
    </row>
    <row r="127" spans="1:14" x14ac:dyDescent="0.15">
      <c r="A127" t="s">
        <v>393</v>
      </c>
      <c r="D127" t="s">
        <v>394</v>
      </c>
      <c r="F127" t="s">
        <v>394</v>
      </c>
      <c r="H127" t="s">
        <v>394</v>
      </c>
      <c r="J127" t="s">
        <v>394</v>
      </c>
      <c r="L127" t="s">
        <v>394</v>
      </c>
      <c r="N127" t="s">
        <v>394</v>
      </c>
    </row>
    <row r="128" spans="1:14" x14ac:dyDescent="0.15">
      <c r="A128" t="s">
        <v>395</v>
      </c>
      <c r="D128" t="s">
        <v>396</v>
      </c>
      <c r="F128" t="s">
        <v>396</v>
      </c>
      <c r="H128" t="s">
        <v>396</v>
      </c>
      <c r="J128" t="s">
        <v>396</v>
      </c>
      <c r="L128" t="s">
        <v>396</v>
      </c>
      <c r="N128" t="s">
        <v>396</v>
      </c>
    </row>
    <row r="129" spans="1:14" x14ac:dyDescent="0.15">
      <c r="A129" t="s">
        <v>397</v>
      </c>
      <c r="D129" t="s">
        <v>398</v>
      </c>
      <c r="F129" t="s">
        <v>398</v>
      </c>
      <c r="H129" t="s">
        <v>398</v>
      </c>
      <c r="J129" t="s">
        <v>398</v>
      </c>
      <c r="L129" t="s">
        <v>398</v>
      </c>
      <c r="N129" t="s">
        <v>398</v>
      </c>
    </row>
    <row r="130" spans="1:14" x14ac:dyDescent="0.15">
      <c r="A130" t="s">
        <v>399</v>
      </c>
      <c r="D130" t="s">
        <v>400</v>
      </c>
      <c r="F130" t="s">
        <v>400</v>
      </c>
      <c r="H130" t="s">
        <v>400</v>
      </c>
      <c r="J130" t="s">
        <v>400</v>
      </c>
      <c r="L130" t="s">
        <v>400</v>
      </c>
      <c r="N130" t="s">
        <v>400</v>
      </c>
    </row>
    <row r="131" spans="1:14" x14ac:dyDescent="0.15">
      <c r="A131" t="s">
        <v>401</v>
      </c>
      <c r="D131" t="s">
        <v>402</v>
      </c>
      <c r="F131" t="s">
        <v>402</v>
      </c>
      <c r="H131" t="s">
        <v>402</v>
      </c>
      <c r="J131" t="s">
        <v>402</v>
      </c>
      <c r="L131" t="s">
        <v>402</v>
      </c>
      <c r="N131" t="s">
        <v>402</v>
      </c>
    </row>
    <row r="132" spans="1:14" x14ac:dyDescent="0.15">
      <c r="A132" t="s">
        <v>403</v>
      </c>
      <c r="D132" t="s">
        <v>404</v>
      </c>
      <c r="F132" t="s">
        <v>404</v>
      </c>
      <c r="H132" t="s">
        <v>404</v>
      </c>
      <c r="J132" t="s">
        <v>404</v>
      </c>
      <c r="L132" t="s">
        <v>404</v>
      </c>
      <c r="N132" t="s">
        <v>404</v>
      </c>
    </row>
    <row r="133" spans="1:14" x14ac:dyDescent="0.15">
      <c r="A133" t="s">
        <v>405</v>
      </c>
      <c r="D133" t="s">
        <v>406</v>
      </c>
      <c r="F133" t="s">
        <v>406</v>
      </c>
      <c r="H133" t="s">
        <v>406</v>
      </c>
      <c r="J133" t="s">
        <v>406</v>
      </c>
      <c r="L133" t="s">
        <v>406</v>
      </c>
      <c r="N133" t="s">
        <v>406</v>
      </c>
    </row>
    <row r="134" spans="1:14" x14ac:dyDescent="0.15">
      <c r="A134" t="s">
        <v>407</v>
      </c>
      <c r="D134" t="s">
        <v>408</v>
      </c>
      <c r="F134" t="s">
        <v>409</v>
      </c>
      <c r="H134" t="s">
        <v>409</v>
      </c>
      <c r="J134" t="s">
        <v>409</v>
      </c>
      <c r="L134" t="s">
        <v>409</v>
      </c>
      <c r="N134" t="s">
        <v>409</v>
      </c>
    </row>
    <row r="135" spans="1:14" x14ac:dyDescent="0.15">
      <c r="A135" t="s">
        <v>410</v>
      </c>
      <c r="D135" t="s">
        <v>411</v>
      </c>
      <c r="F135" t="s">
        <v>412</v>
      </c>
      <c r="H135" t="s">
        <v>412</v>
      </c>
      <c r="J135" t="s">
        <v>412</v>
      </c>
      <c r="L135" t="s">
        <v>412</v>
      </c>
      <c r="N135" t="s">
        <v>412</v>
      </c>
    </row>
    <row r="136" spans="1:14" x14ac:dyDescent="0.15">
      <c r="A136" t="s">
        <v>413</v>
      </c>
      <c r="D136" t="s">
        <v>414</v>
      </c>
      <c r="F136" t="s">
        <v>415</v>
      </c>
      <c r="H136" t="s">
        <v>415</v>
      </c>
      <c r="J136" t="s">
        <v>415</v>
      </c>
      <c r="L136" t="s">
        <v>415</v>
      </c>
      <c r="N136" t="s">
        <v>415</v>
      </c>
    </row>
    <row r="137" spans="1:14" x14ac:dyDescent="0.15">
      <c r="A137" t="s">
        <v>416</v>
      </c>
      <c r="D137" t="s">
        <v>417</v>
      </c>
      <c r="F137" t="s">
        <v>417</v>
      </c>
      <c r="H137" t="s">
        <v>417</v>
      </c>
      <c r="J137" t="s">
        <v>417</v>
      </c>
      <c r="L137" t="s">
        <v>417</v>
      </c>
      <c r="N137" t="s">
        <v>417</v>
      </c>
    </row>
    <row r="138" spans="1:14" x14ac:dyDescent="0.15">
      <c r="A138" t="s">
        <v>418</v>
      </c>
      <c r="D138" t="s">
        <v>419</v>
      </c>
      <c r="F138" t="s">
        <v>419</v>
      </c>
      <c r="H138" t="s">
        <v>419</v>
      </c>
      <c r="J138" t="s">
        <v>419</v>
      </c>
      <c r="L138" t="s">
        <v>419</v>
      </c>
      <c r="N138" t="s">
        <v>419</v>
      </c>
    </row>
    <row r="139" spans="1:14" x14ac:dyDescent="0.15">
      <c r="A139" t="s">
        <v>420</v>
      </c>
      <c r="D139" t="s">
        <v>421</v>
      </c>
      <c r="F139" t="s">
        <v>421</v>
      </c>
      <c r="H139" t="s">
        <v>421</v>
      </c>
      <c r="J139" t="s">
        <v>421</v>
      </c>
      <c r="L139" t="s">
        <v>421</v>
      </c>
      <c r="N139" t="s">
        <v>421</v>
      </c>
    </row>
    <row r="140" spans="1:14" x14ac:dyDescent="0.15">
      <c r="A140" t="s">
        <v>422</v>
      </c>
      <c r="D140" t="s">
        <v>423</v>
      </c>
      <c r="F140" t="s">
        <v>423</v>
      </c>
      <c r="H140" t="s">
        <v>423</v>
      </c>
      <c r="J140" t="s">
        <v>423</v>
      </c>
      <c r="L140" t="s">
        <v>423</v>
      </c>
      <c r="N140" t="s">
        <v>423</v>
      </c>
    </row>
    <row r="141" spans="1:14" x14ac:dyDescent="0.15">
      <c r="A141" t="s">
        <v>424</v>
      </c>
      <c r="D141" t="s">
        <v>425</v>
      </c>
      <c r="F141" t="s">
        <v>425</v>
      </c>
      <c r="H141" t="s">
        <v>425</v>
      </c>
      <c r="J141" t="s">
        <v>425</v>
      </c>
      <c r="L141" t="s">
        <v>425</v>
      </c>
      <c r="N141" t="s">
        <v>425</v>
      </c>
    </row>
    <row r="142" spans="1:14" x14ac:dyDescent="0.15">
      <c r="A142" t="s">
        <v>426</v>
      </c>
      <c r="D142" t="s">
        <v>427</v>
      </c>
      <c r="F142" t="s">
        <v>427</v>
      </c>
      <c r="H142" t="s">
        <v>427</v>
      </c>
      <c r="J142" t="s">
        <v>427</v>
      </c>
      <c r="L142" t="s">
        <v>427</v>
      </c>
      <c r="N142" t="s">
        <v>427</v>
      </c>
    </row>
    <row r="143" spans="1:14" x14ac:dyDescent="0.15">
      <c r="A143" t="s">
        <v>428</v>
      </c>
      <c r="D143" t="s">
        <v>429</v>
      </c>
      <c r="F143" t="s">
        <v>429</v>
      </c>
      <c r="H143" t="s">
        <v>429</v>
      </c>
      <c r="J143" t="s">
        <v>429</v>
      </c>
      <c r="L143" t="s">
        <v>429</v>
      </c>
      <c r="N143" t="s">
        <v>429</v>
      </c>
    </row>
    <row r="144" spans="1:14" x14ac:dyDescent="0.15">
      <c r="A144" t="s">
        <v>430</v>
      </c>
      <c r="D144" t="s">
        <v>431</v>
      </c>
      <c r="F144" t="s">
        <v>431</v>
      </c>
      <c r="H144" t="s">
        <v>431</v>
      </c>
      <c r="J144" t="s">
        <v>431</v>
      </c>
      <c r="L144" t="s">
        <v>431</v>
      </c>
      <c r="N144" t="s">
        <v>431</v>
      </c>
    </row>
    <row r="145" spans="1:14" x14ac:dyDescent="0.15">
      <c r="A145" t="s">
        <v>432</v>
      </c>
      <c r="D145" t="s">
        <v>433</v>
      </c>
      <c r="F145" t="s">
        <v>433</v>
      </c>
      <c r="H145" t="s">
        <v>433</v>
      </c>
      <c r="J145" t="s">
        <v>433</v>
      </c>
      <c r="L145" t="s">
        <v>433</v>
      </c>
      <c r="N145" t="s">
        <v>433</v>
      </c>
    </row>
    <row r="146" spans="1:14" x14ac:dyDescent="0.15">
      <c r="A146" t="s">
        <v>434</v>
      </c>
      <c r="D146" t="s">
        <v>435</v>
      </c>
      <c r="F146" t="s">
        <v>436</v>
      </c>
      <c r="H146" t="s">
        <v>436</v>
      </c>
      <c r="J146" t="s">
        <v>436</v>
      </c>
      <c r="L146" t="s">
        <v>436</v>
      </c>
      <c r="N146" t="s">
        <v>436</v>
      </c>
    </row>
    <row r="147" spans="1:14" x14ac:dyDescent="0.15">
      <c r="A147" t="s">
        <v>437</v>
      </c>
      <c r="D147" t="s">
        <v>438</v>
      </c>
      <c r="F147" t="s">
        <v>439</v>
      </c>
      <c r="H147" t="s">
        <v>439</v>
      </c>
      <c r="J147" t="s">
        <v>439</v>
      </c>
      <c r="L147" t="s">
        <v>439</v>
      </c>
      <c r="N147" t="s">
        <v>439</v>
      </c>
    </row>
    <row r="148" spans="1:14" x14ac:dyDescent="0.15">
      <c r="A148" t="s">
        <v>440</v>
      </c>
      <c r="D148" t="s">
        <v>441</v>
      </c>
      <c r="F148" t="s">
        <v>442</v>
      </c>
      <c r="H148" t="s">
        <v>442</v>
      </c>
      <c r="J148" t="s">
        <v>442</v>
      </c>
      <c r="L148" t="s">
        <v>442</v>
      </c>
      <c r="N148" t="s">
        <v>442</v>
      </c>
    </row>
    <row r="149" spans="1:14" x14ac:dyDescent="0.15">
      <c r="A149" t="s">
        <v>443</v>
      </c>
      <c r="D149" t="s">
        <v>444</v>
      </c>
      <c r="F149" t="s">
        <v>444</v>
      </c>
      <c r="H149" t="s">
        <v>444</v>
      </c>
      <c r="J149" t="s">
        <v>444</v>
      </c>
      <c r="L149" t="s">
        <v>444</v>
      </c>
      <c r="N149" t="s">
        <v>444</v>
      </c>
    </row>
    <row r="150" spans="1:14" x14ac:dyDescent="0.15">
      <c r="A150" t="s">
        <v>445</v>
      </c>
      <c r="D150" t="s">
        <v>446</v>
      </c>
      <c r="F150" t="s">
        <v>446</v>
      </c>
      <c r="H150" t="s">
        <v>446</v>
      </c>
      <c r="J150" t="s">
        <v>446</v>
      </c>
      <c r="L150" t="s">
        <v>446</v>
      </c>
      <c r="N150" t="s">
        <v>446</v>
      </c>
    </row>
    <row r="151" spans="1:14" x14ac:dyDescent="0.15">
      <c r="A151" t="s">
        <v>447</v>
      </c>
      <c r="D151" t="s">
        <v>448</v>
      </c>
      <c r="F151" t="s">
        <v>448</v>
      </c>
      <c r="H151" t="s">
        <v>448</v>
      </c>
      <c r="J151" t="s">
        <v>448</v>
      </c>
      <c r="L151" t="s">
        <v>448</v>
      </c>
      <c r="N151" t="s">
        <v>448</v>
      </c>
    </row>
    <row r="152" spans="1:14" x14ac:dyDescent="0.15">
      <c r="A152" t="s">
        <v>449</v>
      </c>
      <c r="D152" t="s">
        <v>450</v>
      </c>
      <c r="F152" t="s">
        <v>450</v>
      </c>
      <c r="H152" t="s">
        <v>450</v>
      </c>
      <c r="J152" t="s">
        <v>450</v>
      </c>
      <c r="L152" t="s">
        <v>450</v>
      </c>
      <c r="N152" t="s">
        <v>450</v>
      </c>
    </row>
    <row r="153" spans="1:14" x14ac:dyDescent="0.15">
      <c r="A153" t="s">
        <v>451</v>
      </c>
      <c r="D153" t="s">
        <v>452</v>
      </c>
      <c r="F153" t="s">
        <v>452</v>
      </c>
      <c r="H153" t="s">
        <v>452</v>
      </c>
      <c r="J153" t="s">
        <v>452</v>
      </c>
      <c r="L153" t="s">
        <v>452</v>
      </c>
      <c r="N153" t="s">
        <v>452</v>
      </c>
    </row>
    <row r="154" spans="1:14" x14ac:dyDescent="0.15">
      <c r="A154" t="s">
        <v>453</v>
      </c>
      <c r="D154" t="s">
        <v>454</v>
      </c>
      <c r="F154" t="s">
        <v>454</v>
      </c>
      <c r="H154" t="s">
        <v>454</v>
      </c>
      <c r="J154" t="s">
        <v>454</v>
      </c>
      <c r="L154" t="s">
        <v>454</v>
      </c>
      <c r="N154" t="s">
        <v>454</v>
      </c>
    </row>
    <row r="155" spans="1:14" x14ac:dyDescent="0.15">
      <c r="A155" t="s">
        <v>455</v>
      </c>
      <c r="D155" t="s">
        <v>456</v>
      </c>
      <c r="F155" t="s">
        <v>456</v>
      </c>
      <c r="H155" t="s">
        <v>456</v>
      </c>
      <c r="J155" t="s">
        <v>456</v>
      </c>
      <c r="L155" t="s">
        <v>456</v>
      </c>
      <c r="N155" t="s">
        <v>456</v>
      </c>
    </row>
    <row r="156" spans="1:14" x14ac:dyDescent="0.15">
      <c r="A156" t="s">
        <v>457</v>
      </c>
      <c r="D156" t="s">
        <v>458</v>
      </c>
      <c r="F156" t="s">
        <v>458</v>
      </c>
      <c r="H156" t="s">
        <v>458</v>
      </c>
      <c r="J156" t="s">
        <v>458</v>
      </c>
      <c r="L156" t="s">
        <v>458</v>
      </c>
      <c r="N156" t="s">
        <v>458</v>
      </c>
    </row>
    <row r="157" spans="1:14" x14ac:dyDescent="0.15">
      <c r="A157" t="s">
        <v>459</v>
      </c>
      <c r="D157" t="s">
        <v>460</v>
      </c>
      <c r="F157" t="s">
        <v>460</v>
      </c>
      <c r="H157" t="s">
        <v>460</v>
      </c>
      <c r="J157" t="s">
        <v>460</v>
      </c>
      <c r="L157" t="s">
        <v>460</v>
      </c>
      <c r="N157" t="s">
        <v>460</v>
      </c>
    </row>
    <row r="158" spans="1:14" x14ac:dyDescent="0.15">
      <c r="A158" t="s">
        <v>461</v>
      </c>
      <c r="D158" t="s">
        <v>462</v>
      </c>
      <c r="F158" t="s">
        <v>463</v>
      </c>
      <c r="H158" t="s">
        <v>463</v>
      </c>
      <c r="J158" t="s">
        <v>463</v>
      </c>
      <c r="L158" t="s">
        <v>463</v>
      </c>
      <c r="N158" t="s">
        <v>463</v>
      </c>
    </row>
    <row r="159" spans="1:14" x14ac:dyDescent="0.15">
      <c r="A159" t="s">
        <v>464</v>
      </c>
      <c r="D159" t="s">
        <v>465</v>
      </c>
      <c r="F159" t="s">
        <v>466</v>
      </c>
      <c r="H159" t="s">
        <v>466</v>
      </c>
      <c r="J159" t="s">
        <v>466</v>
      </c>
      <c r="L159" t="s">
        <v>466</v>
      </c>
      <c r="N159" t="s">
        <v>466</v>
      </c>
    </row>
    <row r="160" spans="1:14" x14ac:dyDescent="0.15">
      <c r="A160" t="s">
        <v>467</v>
      </c>
      <c r="D160" t="s">
        <v>468</v>
      </c>
      <c r="F160" t="s">
        <v>469</v>
      </c>
      <c r="H160" t="s">
        <v>469</v>
      </c>
      <c r="J160" t="s">
        <v>469</v>
      </c>
      <c r="L160" t="s">
        <v>469</v>
      </c>
      <c r="N160" t="s">
        <v>469</v>
      </c>
    </row>
    <row r="161" spans="1:14" x14ac:dyDescent="0.15">
      <c r="A161" t="s">
        <v>470</v>
      </c>
      <c r="D161" t="s">
        <v>471</v>
      </c>
      <c r="F161" t="s">
        <v>471</v>
      </c>
      <c r="H161" t="s">
        <v>471</v>
      </c>
      <c r="J161" t="s">
        <v>471</v>
      </c>
      <c r="L161" t="s">
        <v>471</v>
      </c>
      <c r="N161" t="s">
        <v>471</v>
      </c>
    </row>
    <row r="162" spans="1:14" x14ac:dyDescent="0.15">
      <c r="A162" t="s">
        <v>472</v>
      </c>
      <c r="D162" t="s">
        <v>473</v>
      </c>
      <c r="F162" t="s">
        <v>473</v>
      </c>
      <c r="H162" t="s">
        <v>473</v>
      </c>
      <c r="J162" t="s">
        <v>473</v>
      </c>
      <c r="L162" t="s">
        <v>473</v>
      </c>
      <c r="N162" t="s">
        <v>473</v>
      </c>
    </row>
    <row r="163" spans="1:14" x14ac:dyDescent="0.15">
      <c r="A163" t="s">
        <v>474</v>
      </c>
      <c r="D163" t="s">
        <v>475</v>
      </c>
      <c r="F163" t="s">
        <v>475</v>
      </c>
      <c r="H163" t="s">
        <v>475</v>
      </c>
      <c r="J163" t="s">
        <v>475</v>
      </c>
      <c r="L163" t="s">
        <v>475</v>
      </c>
      <c r="N163" t="s">
        <v>475</v>
      </c>
    </row>
    <row r="164" spans="1:14" x14ac:dyDescent="0.15">
      <c r="A164" t="s">
        <v>476</v>
      </c>
      <c r="D164" t="s">
        <v>477</v>
      </c>
      <c r="F164" t="s">
        <v>477</v>
      </c>
      <c r="H164" t="s">
        <v>477</v>
      </c>
      <c r="J164" t="s">
        <v>477</v>
      </c>
      <c r="L164" t="s">
        <v>477</v>
      </c>
      <c r="N164" t="s">
        <v>477</v>
      </c>
    </row>
    <row r="165" spans="1:14" x14ac:dyDescent="0.15">
      <c r="A165" t="s">
        <v>478</v>
      </c>
      <c r="D165" t="s">
        <v>479</v>
      </c>
      <c r="F165" t="s">
        <v>479</v>
      </c>
      <c r="H165" t="s">
        <v>479</v>
      </c>
      <c r="J165" t="s">
        <v>479</v>
      </c>
      <c r="L165" t="s">
        <v>479</v>
      </c>
      <c r="N165" t="s">
        <v>479</v>
      </c>
    </row>
    <row r="166" spans="1:14" x14ac:dyDescent="0.15">
      <c r="A166" t="s">
        <v>480</v>
      </c>
      <c r="D166" t="s">
        <v>481</v>
      </c>
      <c r="F166" t="s">
        <v>481</v>
      </c>
      <c r="H166" t="s">
        <v>481</v>
      </c>
      <c r="J166" t="s">
        <v>481</v>
      </c>
      <c r="L166" t="s">
        <v>481</v>
      </c>
      <c r="N166" t="s">
        <v>481</v>
      </c>
    </row>
    <row r="167" spans="1:14" x14ac:dyDescent="0.15">
      <c r="A167" t="s">
        <v>482</v>
      </c>
      <c r="D167" t="s">
        <v>483</v>
      </c>
      <c r="F167" t="s">
        <v>483</v>
      </c>
      <c r="H167" t="s">
        <v>483</v>
      </c>
      <c r="J167" t="s">
        <v>483</v>
      </c>
      <c r="L167" t="s">
        <v>483</v>
      </c>
      <c r="N167" t="s">
        <v>483</v>
      </c>
    </row>
    <row r="168" spans="1:14" x14ac:dyDescent="0.15">
      <c r="A168" t="s">
        <v>484</v>
      </c>
      <c r="D168" t="s">
        <v>485</v>
      </c>
      <c r="F168" t="s">
        <v>485</v>
      </c>
      <c r="H168" t="s">
        <v>485</v>
      </c>
      <c r="J168" t="s">
        <v>485</v>
      </c>
      <c r="L168" t="s">
        <v>485</v>
      </c>
      <c r="N168" t="s">
        <v>485</v>
      </c>
    </row>
    <row r="169" spans="1:14" x14ac:dyDescent="0.15">
      <c r="A169" t="s">
        <v>486</v>
      </c>
      <c r="D169" t="s">
        <v>487</v>
      </c>
      <c r="F169" t="s">
        <v>487</v>
      </c>
      <c r="H169" t="s">
        <v>487</v>
      </c>
      <c r="J169" t="s">
        <v>487</v>
      </c>
      <c r="L169" t="s">
        <v>487</v>
      </c>
      <c r="N169" t="s">
        <v>487</v>
      </c>
    </row>
    <row r="170" spans="1:14" x14ac:dyDescent="0.15">
      <c r="A170" t="s">
        <v>488</v>
      </c>
      <c r="D170" t="s">
        <v>489</v>
      </c>
      <c r="F170" t="s">
        <v>490</v>
      </c>
      <c r="H170" t="s">
        <v>490</v>
      </c>
      <c r="J170" t="s">
        <v>490</v>
      </c>
      <c r="L170" t="s">
        <v>490</v>
      </c>
      <c r="N170" t="s">
        <v>490</v>
      </c>
    </row>
    <row r="171" spans="1:14" x14ac:dyDescent="0.15">
      <c r="A171" t="s">
        <v>491</v>
      </c>
      <c r="D171" t="s">
        <v>492</v>
      </c>
      <c r="F171" t="s">
        <v>493</v>
      </c>
      <c r="H171" t="s">
        <v>493</v>
      </c>
      <c r="J171" t="s">
        <v>493</v>
      </c>
      <c r="L171" t="s">
        <v>493</v>
      </c>
      <c r="N171" t="s">
        <v>493</v>
      </c>
    </row>
    <row r="172" spans="1:14" x14ac:dyDescent="0.15">
      <c r="A172" t="s">
        <v>494</v>
      </c>
      <c r="D172" t="s">
        <v>495</v>
      </c>
      <c r="F172" t="s">
        <v>496</v>
      </c>
      <c r="H172" t="s">
        <v>496</v>
      </c>
      <c r="J172" t="s">
        <v>496</v>
      </c>
      <c r="L172" t="s">
        <v>496</v>
      </c>
      <c r="N172" t="s">
        <v>496</v>
      </c>
    </row>
    <row r="173" spans="1:14" x14ac:dyDescent="0.15">
      <c r="A173" t="s">
        <v>497</v>
      </c>
      <c r="D173" t="s">
        <v>498</v>
      </c>
      <c r="F173" t="s">
        <v>498</v>
      </c>
      <c r="H173" t="s">
        <v>498</v>
      </c>
      <c r="J173" t="s">
        <v>498</v>
      </c>
      <c r="L173" t="s">
        <v>498</v>
      </c>
      <c r="N173" t="s">
        <v>498</v>
      </c>
    </row>
    <row r="174" spans="1:14" x14ac:dyDescent="0.15">
      <c r="A174" t="s">
        <v>499</v>
      </c>
      <c r="D174" t="s">
        <v>500</v>
      </c>
      <c r="F174" t="s">
        <v>500</v>
      </c>
      <c r="H174" t="s">
        <v>500</v>
      </c>
      <c r="J174" t="s">
        <v>500</v>
      </c>
      <c r="L174" t="s">
        <v>500</v>
      </c>
      <c r="N174" t="s">
        <v>500</v>
      </c>
    </row>
    <row r="175" spans="1:14" x14ac:dyDescent="0.15">
      <c r="A175" t="s">
        <v>501</v>
      </c>
      <c r="D175" t="s">
        <v>502</v>
      </c>
      <c r="F175" t="s">
        <v>502</v>
      </c>
      <c r="H175" t="s">
        <v>502</v>
      </c>
      <c r="J175" t="s">
        <v>502</v>
      </c>
      <c r="L175" t="s">
        <v>502</v>
      </c>
      <c r="N175" t="s">
        <v>502</v>
      </c>
    </row>
    <row r="176" spans="1:14" x14ac:dyDescent="0.15">
      <c r="A176" t="s">
        <v>503</v>
      </c>
      <c r="D176" t="s">
        <v>504</v>
      </c>
      <c r="F176" t="s">
        <v>504</v>
      </c>
      <c r="H176" t="s">
        <v>504</v>
      </c>
      <c r="J176" t="s">
        <v>504</v>
      </c>
      <c r="L176" t="s">
        <v>504</v>
      </c>
      <c r="N176" t="s">
        <v>504</v>
      </c>
    </row>
    <row r="177" spans="1:14" x14ac:dyDescent="0.15">
      <c r="A177" t="s">
        <v>505</v>
      </c>
      <c r="D177" t="s">
        <v>506</v>
      </c>
      <c r="F177" t="s">
        <v>506</v>
      </c>
      <c r="H177" t="s">
        <v>506</v>
      </c>
      <c r="J177" t="s">
        <v>506</v>
      </c>
      <c r="L177" t="s">
        <v>506</v>
      </c>
      <c r="N177" t="s">
        <v>506</v>
      </c>
    </row>
    <row r="178" spans="1:14" x14ac:dyDescent="0.15">
      <c r="A178" t="s">
        <v>507</v>
      </c>
      <c r="D178" t="s">
        <v>508</v>
      </c>
      <c r="F178" t="s">
        <v>508</v>
      </c>
      <c r="H178" t="s">
        <v>508</v>
      </c>
      <c r="J178" t="s">
        <v>508</v>
      </c>
      <c r="L178" t="s">
        <v>508</v>
      </c>
      <c r="N178" t="s">
        <v>508</v>
      </c>
    </row>
    <row r="179" spans="1:14" x14ac:dyDescent="0.15">
      <c r="A179" t="s">
        <v>509</v>
      </c>
      <c r="D179" t="s">
        <v>510</v>
      </c>
      <c r="F179" t="s">
        <v>510</v>
      </c>
      <c r="H179" t="s">
        <v>510</v>
      </c>
      <c r="J179" t="s">
        <v>510</v>
      </c>
      <c r="L179" t="s">
        <v>510</v>
      </c>
      <c r="N179" t="s">
        <v>510</v>
      </c>
    </row>
    <row r="180" spans="1:14" x14ac:dyDescent="0.15">
      <c r="A180" t="s">
        <v>511</v>
      </c>
      <c r="D180" t="s">
        <v>512</v>
      </c>
      <c r="F180" t="s">
        <v>512</v>
      </c>
      <c r="H180" t="s">
        <v>512</v>
      </c>
      <c r="J180" t="s">
        <v>512</v>
      </c>
      <c r="L180" t="s">
        <v>512</v>
      </c>
      <c r="N180" t="s">
        <v>512</v>
      </c>
    </row>
    <row r="181" spans="1:14" x14ac:dyDescent="0.15">
      <c r="A181" t="s">
        <v>513</v>
      </c>
      <c r="D181" t="s">
        <v>514</v>
      </c>
      <c r="F181" t="s">
        <v>514</v>
      </c>
      <c r="H181" t="s">
        <v>514</v>
      </c>
      <c r="J181" t="s">
        <v>514</v>
      </c>
      <c r="L181" t="s">
        <v>514</v>
      </c>
      <c r="N181" t="s">
        <v>514</v>
      </c>
    </row>
    <row r="182" spans="1:14" x14ac:dyDescent="0.15">
      <c r="A182" t="s">
        <v>515</v>
      </c>
      <c r="D182" t="s">
        <v>516</v>
      </c>
      <c r="F182" t="s">
        <v>517</v>
      </c>
      <c r="H182" t="s">
        <v>517</v>
      </c>
      <c r="J182" t="s">
        <v>517</v>
      </c>
      <c r="L182" t="s">
        <v>517</v>
      </c>
      <c r="N182" t="s">
        <v>517</v>
      </c>
    </row>
    <row r="183" spans="1:14" x14ac:dyDescent="0.15">
      <c r="A183" t="s">
        <v>518</v>
      </c>
      <c r="D183" t="s">
        <v>519</v>
      </c>
      <c r="F183" t="s">
        <v>520</v>
      </c>
      <c r="H183" t="s">
        <v>520</v>
      </c>
      <c r="J183" t="s">
        <v>520</v>
      </c>
      <c r="L183" t="s">
        <v>520</v>
      </c>
      <c r="N183" t="s">
        <v>520</v>
      </c>
    </row>
    <row r="184" spans="1:14" x14ac:dyDescent="0.15">
      <c r="A184" t="s">
        <v>521</v>
      </c>
      <c r="D184" t="s">
        <v>522</v>
      </c>
      <c r="F184" t="s">
        <v>523</v>
      </c>
      <c r="H184" t="s">
        <v>523</v>
      </c>
      <c r="J184" t="s">
        <v>523</v>
      </c>
      <c r="L184" t="s">
        <v>523</v>
      </c>
      <c r="N184" t="s">
        <v>523</v>
      </c>
    </row>
    <row r="185" spans="1:14" x14ac:dyDescent="0.15">
      <c r="A185" t="s">
        <v>524</v>
      </c>
      <c r="D185" t="s">
        <v>525</v>
      </c>
      <c r="F185" t="s">
        <v>525</v>
      </c>
      <c r="H185" t="s">
        <v>525</v>
      </c>
      <c r="J185" t="s">
        <v>525</v>
      </c>
      <c r="L185" t="s">
        <v>525</v>
      </c>
      <c r="N185" t="s">
        <v>525</v>
      </c>
    </row>
    <row r="186" spans="1:14" x14ac:dyDescent="0.15">
      <c r="A186" t="s">
        <v>526</v>
      </c>
      <c r="D186" t="s">
        <v>527</v>
      </c>
      <c r="F186" t="s">
        <v>527</v>
      </c>
      <c r="H186" t="s">
        <v>527</v>
      </c>
      <c r="J186" t="s">
        <v>527</v>
      </c>
      <c r="L186" t="s">
        <v>527</v>
      </c>
      <c r="N186" t="s">
        <v>527</v>
      </c>
    </row>
    <row r="187" spans="1:14" x14ac:dyDescent="0.15">
      <c r="A187" t="s">
        <v>528</v>
      </c>
      <c r="D187" t="s">
        <v>529</v>
      </c>
      <c r="F187" t="s">
        <v>529</v>
      </c>
      <c r="H187" t="s">
        <v>529</v>
      </c>
      <c r="J187" t="s">
        <v>529</v>
      </c>
      <c r="L187" t="s">
        <v>529</v>
      </c>
      <c r="N187" t="s">
        <v>529</v>
      </c>
    </row>
    <row r="188" spans="1:14" x14ac:dyDescent="0.15">
      <c r="A188" t="s">
        <v>530</v>
      </c>
      <c r="D188" t="s">
        <v>531</v>
      </c>
      <c r="F188" t="s">
        <v>531</v>
      </c>
      <c r="H188" t="s">
        <v>531</v>
      </c>
      <c r="J188" t="s">
        <v>531</v>
      </c>
      <c r="L188" t="s">
        <v>531</v>
      </c>
      <c r="N188" t="s">
        <v>531</v>
      </c>
    </row>
    <row r="189" spans="1:14" x14ac:dyDescent="0.15">
      <c r="A189" t="s">
        <v>532</v>
      </c>
      <c r="D189" t="s">
        <v>533</v>
      </c>
      <c r="F189" t="s">
        <v>533</v>
      </c>
      <c r="H189" t="s">
        <v>533</v>
      </c>
      <c r="J189" t="s">
        <v>533</v>
      </c>
      <c r="L189" t="s">
        <v>533</v>
      </c>
      <c r="N189" t="s">
        <v>533</v>
      </c>
    </row>
    <row r="190" spans="1:14" x14ac:dyDescent="0.15">
      <c r="A190" t="s">
        <v>534</v>
      </c>
      <c r="D190" t="s">
        <v>535</v>
      </c>
      <c r="F190" t="s">
        <v>535</v>
      </c>
      <c r="H190" t="s">
        <v>535</v>
      </c>
      <c r="J190" t="s">
        <v>535</v>
      </c>
      <c r="L190" t="s">
        <v>535</v>
      </c>
      <c r="N190" t="s">
        <v>535</v>
      </c>
    </row>
    <row r="191" spans="1:14" x14ac:dyDescent="0.15">
      <c r="A191" t="s">
        <v>536</v>
      </c>
      <c r="D191" t="s">
        <v>537</v>
      </c>
      <c r="F191" t="s">
        <v>537</v>
      </c>
      <c r="H191" t="s">
        <v>537</v>
      </c>
      <c r="J191" t="s">
        <v>537</v>
      </c>
      <c r="L191" t="s">
        <v>537</v>
      </c>
      <c r="N191" t="s">
        <v>537</v>
      </c>
    </row>
    <row r="192" spans="1:14" x14ac:dyDescent="0.15">
      <c r="A192" t="s">
        <v>538</v>
      </c>
      <c r="D192" t="s">
        <v>539</v>
      </c>
      <c r="F192" t="s">
        <v>539</v>
      </c>
      <c r="H192" t="s">
        <v>539</v>
      </c>
      <c r="J192" t="s">
        <v>539</v>
      </c>
      <c r="L192" t="s">
        <v>539</v>
      </c>
      <c r="N192" t="s">
        <v>539</v>
      </c>
    </row>
    <row r="193" spans="1:14" x14ac:dyDescent="0.15">
      <c r="A193" t="s">
        <v>540</v>
      </c>
      <c r="D193" t="s">
        <v>541</v>
      </c>
      <c r="F193" t="s">
        <v>541</v>
      </c>
      <c r="H193" t="s">
        <v>541</v>
      </c>
      <c r="J193" t="s">
        <v>541</v>
      </c>
      <c r="L193" t="s">
        <v>541</v>
      </c>
      <c r="N193" t="s">
        <v>541</v>
      </c>
    </row>
    <row r="194" spans="1:14" x14ac:dyDescent="0.15">
      <c r="A194" t="s">
        <v>542</v>
      </c>
      <c r="D194" t="s">
        <v>543</v>
      </c>
      <c r="F194" t="s">
        <v>544</v>
      </c>
      <c r="H194" t="s">
        <v>544</v>
      </c>
      <c r="J194" t="s">
        <v>544</v>
      </c>
      <c r="L194" t="s">
        <v>544</v>
      </c>
      <c r="N194" t="s">
        <v>544</v>
      </c>
    </row>
    <row r="195" spans="1:14" x14ac:dyDescent="0.15">
      <c r="A195" t="s">
        <v>545</v>
      </c>
      <c r="D195" t="s">
        <v>546</v>
      </c>
      <c r="F195" t="s">
        <v>547</v>
      </c>
      <c r="H195" t="s">
        <v>547</v>
      </c>
      <c r="J195" t="s">
        <v>547</v>
      </c>
      <c r="L195" t="s">
        <v>547</v>
      </c>
      <c r="N195" t="s">
        <v>547</v>
      </c>
    </row>
    <row r="196" spans="1:14" x14ac:dyDescent="0.15">
      <c r="A196" t="s">
        <v>548</v>
      </c>
      <c r="D196" t="s">
        <v>549</v>
      </c>
      <c r="F196" t="s">
        <v>550</v>
      </c>
      <c r="H196" t="s">
        <v>550</v>
      </c>
      <c r="J196" t="s">
        <v>550</v>
      </c>
      <c r="L196" t="s">
        <v>550</v>
      </c>
      <c r="N196" t="s">
        <v>550</v>
      </c>
    </row>
    <row r="197" spans="1:14" x14ac:dyDescent="0.15">
      <c r="A197" t="s">
        <v>551</v>
      </c>
      <c r="D197" t="s">
        <v>552</v>
      </c>
      <c r="F197" t="s">
        <v>552</v>
      </c>
      <c r="H197" t="s">
        <v>552</v>
      </c>
      <c r="J197" t="s">
        <v>552</v>
      </c>
      <c r="L197" t="s">
        <v>552</v>
      </c>
      <c r="N197" t="s">
        <v>552</v>
      </c>
    </row>
    <row r="198" spans="1:14" x14ac:dyDescent="0.15">
      <c r="A198" t="s">
        <v>553</v>
      </c>
      <c r="D198" t="s">
        <v>554</v>
      </c>
      <c r="F198" t="s">
        <v>554</v>
      </c>
      <c r="H198" t="s">
        <v>554</v>
      </c>
      <c r="J198" t="s">
        <v>554</v>
      </c>
      <c r="L198" t="s">
        <v>554</v>
      </c>
      <c r="N198" t="s">
        <v>554</v>
      </c>
    </row>
    <row r="199" spans="1:14" x14ac:dyDescent="0.15">
      <c r="A199" t="s">
        <v>555</v>
      </c>
      <c r="D199" t="s">
        <v>556</v>
      </c>
      <c r="F199" t="s">
        <v>556</v>
      </c>
      <c r="H199" t="s">
        <v>556</v>
      </c>
      <c r="J199" t="s">
        <v>556</v>
      </c>
      <c r="L199" t="s">
        <v>556</v>
      </c>
      <c r="N199" t="s">
        <v>556</v>
      </c>
    </row>
    <row r="200" spans="1:14" x14ac:dyDescent="0.15">
      <c r="A200" t="s">
        <v>557</v>
      </c>
      <c r="D200" t="s">
        <v>558</v>
      </c>
      <c r="F200" t="s">
        <v>558</v>
      </c>
      <c r="H200" t="s">
        <v>558</v>
      </c>
      <c r="J200" t="s">
        <v>558</v>
      </c>
      <c r="L200" t="s">
        <v>558</v>
      </c>
      <c r="N200" t="s">
        <v>558</v>
      </c>
    </row>
    <row r="201" spans="1:14" x14ac:dyDescent="0.15">
      <c r="A201" t="s">
        <v>559</v>
      </c>
      <c r="D201" t="s">
        <v>560</v>
      </c>
      <c r="F201" t="s">
        <v>560</v>
      </c>
      <c r="H201" t="s">
        <v>560</v>
      </c>
      <c r="J201" t="s">
        <v>560</v>
      </c>
      <c r="L201" t="s">
        <v>560</v>
      </c>
      <c r="N201" t="s">
        <v>560</v>
      </c>
    </row>
    <row r="202" spans="1:14" x14ac:dyDescent="0.15">
      <c r="A202" t="s">
        <v>561</v>
      </c>
      <c r="D202" t="s">
        <v>562</v>
      </c>
      <c r="F202" t="s">
        <v>562</v>
      </c>
      <c r="H202" t="s">
        <v>562</v>
      </c>
      <c r="J202" t="s">
        <v>562</v>
      </c>
      <c r="L202" t="s">
        <v>562</v>
      </c>
      <c r="N202" t="s">
        <v>562</v>
      </c>
    </row>
    <row r="203" spans="1:14" x14ac:dyDescent="0.15">
      <c r="A203" t="s">
        <v>563</v>
      </c>
      <c r="D203" t="s">
        <v>564</v>
      </c>
      <c r="F203" t="s">
        <v>564</v>
      </c>
      <c r="H203" t="s">
        <v>564</v>
      </c>
      <c r="J203" t="s">
        <v>564</v>
      </c>
      <c r="L203" t="s">
        <v>564</v>
      </c>
      <c r="N203" t="s">
        <v>564</v>
      </c>
    </row>
    <row r="204" spans="1:14" x14ac:dyDescent="0.15">
      <c r="A204" t="s">
        <v>565</v>
      </c>
      <c r="D204" t="s">
        <v>566</v>
      </c>
      <c r="F204" t="s">
        <v>566</v>
      </c>
      <c r="H204" t="s">
        <v>566</v>
      </c>
      <c r="J204" t="s">
        <v>566</v>
      </c>
      <c r="L204" t="s">
        <v>566</v>
      </c>
      <c r="N204" t="s">
        <v>566</v>
      </c>
    </row>
    <row r="205" spans="1:14" x14ac:dyDescent="0.15">
      <c r="A205" t="s">
        <v>567</v>
      </c>
      <c r="D205" t="s">
        <v>568</v>
      </c>
      <c r="F205" t="s">
        <v>568</v>
      </c>
      <c r="H205" t="s">
        <v>568</v>
      </c>
      <c r="J205" t="s">
        <v>568</v>
      </c>
      <c r="L205" t="s">
        <v>568</v>
      </c>
      <c r="N205" t="s">
        <v>568</v>
      </c>
    </row>
    <row r="206" spans="1:14" x14ac:dyDescent="0.15">
      <c r="A206" t="s">
        <v>569</v>
      </c>
      <c r="D206" t="s">
        <v>570</v>
      </c>
      <c r="F206" t="s">
        <v>571</v>
      </c>
      <c r="H206" t="s">
        <v>571</v>
      </c>
      <c r="J206" t="s">
        <v>571</v>
      </c>
      <c r="L206" t="s">
        <v>571</v>
      </c>
      <c r="N206" t="s">
        <v>571</v>
      </c>
    </row>
    <row r="207" spans="1:14" x14ac:dyDescent="0.15">
      <c r="A207" t="s">
        <v>572</v>
      </c>
      <c r="D207" t="s">
        <v>573</v>
      </c>
      <c r="F207" t="s">
        <v>574</v>
      </c>
      <c r="H207" t="s">
        <v>574</v>
      </c>
      <c r="J207" t="s">
        <v>574</v>
      </c>
      <c r="L207" t="s">
        <v>574</v>
      </c>
      <c r="N207" t="s">
        <v>574</v>
      </c>
    </row>
    <row r="208" spans="1:14" x14ac:dyDescent="0.15">
      <c r="A208" t="s">
        <v>575</v>
      </c>
      <c r="D208" t="s">
        <v>576</v>
      </c>
      <c r="F208" t="s">
        <v>577</v>
      </c>
      <c r="H208" t="s">
        <v>577</v>
      </c>
      <c r="J208" t="s">
        <v>577</v>
      </c>
      <c r="L208" t="s">
        <v>577</v>
      </c>
      <c r="N208" t="s">
        <v>577</v>
      </c>
    </row>
    <row r="209" spans="1:14" x14ac:dyDescent="0.15">
      <c r="A209" t="s">
        <v>578</v>
      </c>
      <c r="D209" t="s">
        <v>579</v>
      </c>
      <c r="F209" t="s">
        <v>579</v>
      </c>
      <c r="H209" t="s">
        <v>579</v>
      </c>
      <c r="J209" t="s">
        <v>579</v>
      </c>
      <c r="L209" t="s">
        <v>579</v>
      </c>
      <c r="N209" t="s">
        <v>579</v>
      </c>
    </row>
    <row r="210" spans="1:14" x14ac:dyDescent="0.15">
      <c r="A210" t="s">
        <v>580</v>
      </c>
      <c r="D210" t="s">
        <v>581</v>
      </c>
      <c r="F210" t="s">
        <v>581</v>
      </c>
      <c r="H210" t="s">
        <v>581</v>
      </c>
      <c r="J210" t="s">
        <v>581</v>
      </c>
      <c r="L210" t="s">
        <v>581</v>
      </c>
      <c r="N210" t="s">
        <v>581</v>
      </c>
    </row>
    <row r="211" spans="1:14" x14ac:dyDescent="0.15">
      <c r="A211" t="s">
        <v>582</v>
      </c>
      <c r="D211" t="s">
        <v>583</v>
      </c>
      <c r="F211" t="s">
        <v>583</v>
      </c>
      <c r="H211" t="s">
        <v>583</v>
      </c>
      <c r="J211" t="s">
        <v>583</v>
      </c>
      <c r="L211" t="s">
        <v>583</v>
      </c>
      <c r="N211" t="s">
        <v>583</v>
      </c>
    </row>
    <row r="212" spans="1:14" x14ac:dyDescent="0.15">
      <c r="A212" t="s">
        <v>584</v>
      </c>
      <c r="D212" t="s">
        <v>585</v>
      </c>
      <c r="F212" t="s">
        <v>585</v>
      </c>
      <c r="H212" t="s">
        <v>585</v>
      </c>
      <c r="J212" t="s">
        <v>585</v>
      </c>
      <c r="L212" t="s">
        <v>585</v>
      </c>
      <c r="N212" t="s">
        <v>585</v>
      </c>
    </row>
    <row r="213" spans="1:14" x14ac:dyDescent="0.15">
      <c r="A213" t="s">
        <v>586</v>
      </c>
      <c r="D213" t="s">
        <v>587</v>
      </c>
      <c r="F213" t="s">
        <v>587</v>
      </c>
      <c r="H213" t="s">
        <v>587</v>
      </c>
      <c r="J213" t="s">
        <v>587</v>
      </c>
      <c r="L213" t="s">
        <v>587</v>
      </c>
      <c r="N213" t="s">
        <v>587</v>
      </c>
    </row>
    <row r="214" spans="1:14" x14ac:dyDescent="0.15">
      <c r="A214" t="s">
        <v>588</v>
      </c>
      <c r="D214" t="s">
        <v>589</v>
      </c>
      <c r="F214" t="s">
        <v>589</v>
      </c>
      <c r="H214" t="s">
        <v>589</v>
      </c>
      <c r="J214" t="s">
        <v>589</v>
      </c>
      <c r="L214" t="s">
        <v>589</v>
      </c>
      <c r="N214" t="s">
        <v>589</v>
      </c>
    </row>
    <row r="215" spans="1:14" x14ac:dyDescent="0.15">
      <c r="A215" t="s">
        <v>590</v>
      </c>
      <c r="D215" t="s">
        <v>591</v>
      </c>
      <c r="F215" t="s">
        <v>591</v>
      </c>
      <c r="H215" t="s">
        <v>591</v>
      </c>
      <c r="J215" t="s">
        <v>591</v>
      </c>
      <c r="L215" t="s">
        <v>591</v>
      </c>
      <c r="N215" t="s">
        <v>591</v>
      </c>
    </row>
    <row r="216" spans="1:14" x14ac:dyDescent="0.15">
      <c r="A216" t="s">
        <v>592</v>
      </c>
      <c r="D216" t="s">
        <v>593</v>
      </c>
      <c r="F216" t="s">
        <v>593</v>
      </c>
      <c r="H216" t="s">
        <v>593</v>
      </c>
      <c r="J216" t="s">
        <v>593</v>
      </c>
      <c r="L216" t="s">
        <v>593</v>
      </c>
      <c r="N216" t="s">
        <v>593</v>
      </c>
    </row>
    <row r="217" spans="1:14" x14ac:dyDescent="0.15">
      <c r="A217" t="s">
        <v>594</v>
      </c>
      <c r="D217" t="s">
        <v>595</v>
      </c>
      <c r="F217" t="s">
        <v>595</v>
      </c>
      <c r="H217" t="s">
        <v>595</v>
      </c>
      <c r="J217" t="s">
        <v>595</v>
      </c>
      <c r="L217" t="s">
        <v>595</v>
      </c>
      <c r="N217" t="s">
        <v>595</v>
      </c>
    </row>
    <row r="218" spans="1:14" x14ac:dyDescent="0.15">
      <c r="A218" t="s">
        <v>596</v>
      </c>
      <c r="D218" t="s">
        <v>597</v>
      </c>
      <c r="F218" t="s">
        <v>598</v>
      </c>
      <c r="H218" t="s">
        <v>598</v>
      </c>
      <c r="J218" t="s">
        <v>598</v>
      </c>
      <c r="L218" t="s">
        <v>598</v>
      </c>
      <c r="N218" t="s">
        <v>598</v>
      </c>
    </row>
    <row r="219" spans="1:14" x14ac:dyDescent="0.15">
      <c r="A219" t="s">
        <v>599</v>
      </c>
      <c r="D219" t="s">
        <v>600</v>
      </c>
      <c r="F219" t="s">
        <v>601</v>
      </c>
      <c r="H219" t="s">
        <v>601</v>
      </c>
      <c r="J219" t="s">
        <v>601</v>
      </c>
      <c r="L219" t="s">
        <v>601</v>
      </c>
      <c r="N219" t="s">
        <v>601</v>
      </c>
    </row>
    <row r="220" spans="1:14" x14ac:dyDescent="0.15">
      <c r="A220" t="s">
        <v>602</v>
      </c>
      <c r="D220" t="s">
        <v>603</v>
      </c>
      <c r="F220" t="s">
        <v>604</v>
      </c>
      <c r="H220" t="s">
        <v>604</v>
      </c>
      <c r="J220" t="s">
        <v>604</v>
      </c>
      <c r="L220" t="s">
        <v>604</v>
      </c>
      <c r="N220" t="s">
        <v>604</v>
      </c>
    </row>
    <row r="221" spans="1:14" x14ac:dyDescent="0.15">
      <c r="A221" t="s">
        <v>605</v>
      </c>
      <c r="D221" t="s">
        <v>606</v>
      </c>
      <c r="F221" t="s">
        <v>606</v>
      </c>
      <c r="H221" t="s">
        <v>606</v>
      </c>
      <c r="J221" t="s">
        <v>606</v>
      </c>
      <c r="L221" t="s">
        <v>606</v>
      </c>
      <c r="N221" t="s">
        <v>606</v>
      </c>
    </row>
    <row r="222" spans="1:14" x14ac:dyDescent="0.15">
      <c r="A222" t="s">
        <v>607</v>
      </c>
      <c r="D222" t="s">
        <v>608</v>
      </c>
      <c r="F222" t="s">
        <v>608</v>
      </c>
      <c r="H222" t="s">
        <v>608</v>
      </c>
      <c r="J222" t="s">
        <v>608</v>
      </c>
      <c r="L222" t="s">
        <v>608</v>
      </c>
      <c r="N222" t="s">
        <v>608</v>
      </c>
    </row>
    <row r="223" spans="1:14" x14ac:dyDescent="0.15">
      <c r="A223" t="s">
        <v>609</v>
      </c>
      <c r="D223" t="s">
        <v>610</v>
      </c>
      <c r="F223" t="s">
        <v>610</v>
      </c>
      <c r="H223" t="s">
        <v>610</v>
      </c>
      <c r="J223" t="s">
        <v>610</v>
      </c>
      <c r="L223" t="s">
        <v>610</v>
      </c>
      <c r="N223" t="s">
        <v>610</v>
      </c>
    </row>
    <row r="224" spans="1:14" x14ac:dyDescent="0.15">
      <c r="A224" t="s">
        <v>611</v>
      </c>
      <c r="D224" t="s">
        <v>612</v>
      </c>
      <c r="F224" t="s">
        <v>612</v>
      </c>
      <c r="H224" t="s">
        <v>612</v>
      </c>
      <c r="J224" t="s">
        <v>612</v>
      </c>
      <c r="L224" t="s">
        <v>612</v>
      </c>
      <c r="N224" t="s">
        <v>612</v>
      </c>
    </row>
    <row r="225" spans="1:14" x14ac:dyDescent="0.15">
      <c r="A225" t="s">
        <v>613</v>
      </c>
      <c r="D225" t="s">
        <v>614</v>
      </c>
      <c r="F225" t="s">
        <v>614</v>
      </c>
      <c r="H225" t="s">
        <v>614</v>
      </c>
      <c r="J225" t="s">
        <v>614</v>
      </c>
      <c r="L225" t="s">
        <v>614</v>
      </c>
      <c r="N225" t="s">
        <v>614</v>
      </c>
    </row>
    <row r="226" spans="1:14" x14ac:dyDescent="0.15">
      <c r="A226" t="s">
        <v>615</v>
      </c>
      <c r="D226" t="s">
        <v>616</v>
      </c>
      <c r="F226" t="s">
        <v>616</v>
      </c>
      <c r="H226" t="s">
        <v>616</v>
      </c>
      <c r="J226" t="s">
        <v>616</v>
      </c>
      <c r="L226" t="s">
        <v>616</v>
      </c>
      <c r="N226" t="s">
        <v>616</v>
      </c>
    </row>
    <row r="227" spans="1:14" x14ac:dyDescent="0.15">
      <c r="A227" t="s">
        <v>617</v>
      </c>
      <c r="D227" t="s">
        <v>618</v>
      </c>
      <c r="F227" t="s">
        <v>618</v>
      </c>
      <c r="H227" t="s">
        <v>618</v>
      </c>
      <c r="J227" t="s">
        <v>618</v>
      </c>
      <c r="L227" t="s">
        <v>618</v>
      </c>
      <c r="N227" t="s">
        <v>618</v>
      </c>
    </row>
    <row r="228" spans="1:14" x14ac:dyDescent="0.15">
      <c r="A228" t="s">
        <v>619</v>
      </c>
      <c r="D228" t="s">
        <v>620</v>
      </c>
      <c r="F228" t="s">
        <v>620</v>
      </c>
      <c r="H228" t="s">
        <v>620</v>
      </c>
      <c r="J228" t="s">
        <v>620</v>
      </c>
      <c r="L228" t="s">
        <v>620</v>
      </c>
      <c r="N228" t="s">
        <v>620</v>
      </c>
    </row>
    <row r="229" spans="1:14" x14ac:dyDescent="0.15">
      <c r="A229" t="s">
        <v>621</v>
      </c>
      <c r="D229" t="s">
        <v>622</v>
      </c>
      <c r="F229" t="s">
        <v>622</v>
      </c>
      <c r="H229" t="s">
        <v>622</v>
      </c>
      <c r="J229" t="s">
        <v>622</v>
      </c>
      <c r="L229" t="s">
        <v>622</v>
      </c>
      <c r="N229" t="s">
        <v>622</v>
      </c>
    </row>
    <row r="230" spans="1:14" x14ac:dyDescent="0.15">
      <c r="A230" t="s">
        <v>623</v>
      </c>
      <c r="D230" t="s">
        <v>624</v>
      </c>
      <c r="F230" t="s">
        <v>625</v>
      </c>
      <c r="H230" t="s">
        <v>625</v>
      </c>
      <c r="J230" t="s">
        <v>625</v>
      </c>
      <c r="L230" t="s">
        <v>625</v>
      </c>
      <c r="N230" t="s">
        <v>625</v>
      </c>
    </row>
    <row r="231" spans="1:14" x14ac:dyDescent="0.15">
      <c r="A231" t="s">
        <v>626</v>
      </c>
      <c r="D231" t="s">
        <v>627</v>
      </c>
      <c r="F231" t="s">
        <v>628</v>
      </c>
      <c r="H231" t="s">
        <v>628</v>
      </c>
      <c r="J231" t="s">
        <v>628</v>
      </c>
      <c r="L231" t="s">
        <v>628</v>
      </c>
      <c r="N231" t="s">
        <v>628</v>
      </c>
    </row>
    <row r="232" spans="1:14" x14ac:dyDescent="0.15">
      <c r="A232" t="s">
        <v>629</v>
      </c>
      <c r="D232" t="s">
        <v>630</v>
      </c>
      <c r="F232" t="s">
        <v>631</v>
      </c>
      <c r="H232" t="s">
        <v>631</v>
      </c>
      <c r="J232" t="s">
        <v>631</v>
      </c>
      <c r="L232" t="s">
        <v>631</v>
      </c>
      <c r="N232" t="s">
        <v>631</v>
      </c>
    </row>
    <row r="233" spans="1:14" x14ac:dyDescent="0.15">
      <c r="A233" t="s">
        <v>632</v>
      </c>
      <c r="D233" t="s">
        <v>633</v>
      </c>
      <c r="F233" t="s">
        <v>633</v>
      </c>
      <c r="H233" t="s">
        <v>633</v>
      </c>
      <c r="J233" t="s">
        <v>633</v>
      </c>
      <c r="L233" t="s">
        <v>633</v>
      </c>
      <c r="N233" t="s">
        <v>633</v>
      </c>
    </row>
    <row r="234" spans="1:14" x14ac:dyDescent="0.15">
      <c r="A234" t="s">
        <v>634</v>
      </c>
      <c r="D234" t="s">
        <v>635</v>
      </c>
      <c r="F234" t="s">
        <v>635</v>
      </c>
      <c r="H234" t="s">
        <v>635</v>
      </c>
      <c r="J234" t="s">
        <v>635</v>
      </c>
      <c r="L234" t="s">
        <v>635</v>
      </c>
      <c r="N234" t="s">
        <v>635</v>
      </c>
    </row>
    <row r="235" spans="1:14" x14ac:dyDescent="0.15">
      <c r="A235" t="s">
        <v>636</v>
      </c>
      <c r="D235" t="s">
        <v>637</v>
      </c>
      <c r="F235" t="s">
        <v>637</v>
      </c>
      <c r="H235" t="s">
        <v>637</v>
      </c>
      <c r="J235" t="s">
        <v>637</v>
      </c>
      <c r="L235" t="s">
        <v>637</v>
      </c>
      <c r="N235" t="s">
        <v>637</v>
      </c>
    </row>
    <row r="236" spans="1:14" x14ac:dyDescent="0.15">
      <c r="A236" t="s">
        <v>638</v>
      </c>
      <c r="D236" t="s">
        <v>639</v>
      </c>
      <c r="F236" t="s">
        <v>639</v>
      </c>
      <c r="H236" t="s">
        <v>639</v>
      </c>
      <c r="J236" t="s">
        <v>639</v>
      </c>
      <c r="L236" t="s">
        <v>639</v>
      </c>
      <c r="N236" t="s">
        <v>639</v>
      </c>
    </row>
    <row r="237" spans="1:14" x14ac:dyDescent="0.15">
      <c r="A237" t="s">
        <v>640</v>
      </c>
      <c r="D237" t="s">
        <v>641</v>
      </c>
      <c r="F237" t="s">
        <v>641</v>
      </c>
      <c r="H237" t="s">
        <v>641</v>
      </c>
      <c r="J237" t="s">
        <v>641</v>
      </c>
      <c r="L237" t="s">
        <v>641</v>
      </c>
      <c r="N237" t="s">
        <v>641</v>
      </c>
    </row>
    <row r="238" spans="1:14" x14ac:dyDescent="0.15">
      <c r="A238" t="s">
        <v>642</v>
      </c>
      <c r="D238" t="s">
        <v>643</v>
      </c>
      <c r="F238" t="s">
        <v>643</v>
      </c>
      <c r="H238" t="s">
        <v>643</v>
      </c>
      <c r="J238" t="s">
        <v>643</v>
      </c>
      <c r="L238" t="s">
        <v>643</v>
      </c>
      <c r="N238" t="s">
        <v>643</v>
      </c>
    </row>
    <row r="239" spans="1:14" x14ac:dyDescent="0.15">
      <c r="A239" t="s">
        <v>644</v>
      </c>
      <c r="D239" t="s">
        <v>645</v>
      </c>
      <c r="F239" t="s">
        <v>645</v>
      </c>
      <c r="H239" t="s">
        <v>645</v>
      </c>
      <c r="J239" t="s">
        <v>645</v>
      </c>
      <c r="L239" t="s">
        <v>645</v>
      </c>
      <c r="N239" t="s">
        <v>645</v>
      </c>
    </row>
    <row r="240" spans="1:14" x14ac:dyDescent="0.15">
      <c r="A240" t="s">
        <v>646</v>
      </c>
      <c r="D240" t="s">
        <v>647</v>
      </c>
      <c r="F240" t="s">
        <v>647</v>
      </c>
      <c r="H240" t="s">
        <v>647</v>
      </c>
      <c r="J240" t="s">
        <v>647</v>
      </c>
      <c r="L240" t="s">
        <v>647</v>
      </c>
      <c r="N240" t="s">
        <v>647</v>
      </c>
    </row>
    <row r="241" spans="1:14" x14ac:dyDescent="0.15">
      <c r="A241" t="s">
        <v>648</v>
      </c>
      <c r="D241" t="s">
        <v>649</v>
      </c>
      <c r="F241" t="s">
        <v>649</v>
      </c>
      <c r="H241" t="s">
        <v>649</v>
      </c>
      <c r="J241" t="s">
        <v>649</v>
      </c>
      <c r="L241" t="s">
        <v>649</v>
      </c>
      <c r="N241" t="s">
        <v>649</v>
      </c>
    </row>
    <row r="242" spans="1:14" x14ac:dyDescent="0.15">
      <c r="A242" t="s">
        <v>650</v>
      </c>
      <c r="D242" t="s">
        <v>651</v>
      </c>
      <c r="F242" t="s">
        <v>652</v>
      </c>
      <c r="H242" t="s">
        <v>652</v>
      </c>
      <c r="J242" t="s">
        <v>652</v>
      </c>
      <c r="L242" t="s">
        <v>652</v>
      </c>
      <c r="N242" t="s">
        <v>652</v>
      </c>
    </row>
    <row r="243" spans="1:14" x14ac:dyDescent="0.15">
      <c r="A243" t="s">
        <v>653</v>
      </c>
      <c r="D243" t="s">
        <v>654</v>
      </c>
      <c r="F243" t="s">
        <v>655</v>
      </c>
      <c r="H243" t="s">
        <v>655</v>
      </c>
      <c r="J243" t="s">
        <v>655</v>
      </c>
      <c r="L243" t="s">
        <v>655</v>
      </c>
      <c r="N243" t="s">
        <v>655</v>
      </c>
    </row>
    <row r="244" spans="1:14" x14ac:dyDescent="0.15">
      <c r="A244" t="s">
        <v>656</v>
      </c>
      <c r="D244" t="s">
        <v>657</v>
      </c>
      <c r="F244" t="s">
        <v>658</v>
      </c>
      <c r="H244" t="s">
        <v>658</v>
      </c>
      <c r="J244" t="s">
        <v>658</v>
      </c>
      <c r="L244" t="s">
        <v>658</v>
      </c>
      <c r="N244" t="s">
        <v>658</v>
      </c>
    </row>
    <row r="245" spans="1:14" x14ac:dyDescent="0.15">
      <c r="A245" t="s">
        <v>659</v>
      </c>
      <c r="D245" t="s">
        <v>660</v>
      </c>
      <c r="F245" t="s">
        <v>660</v>
      </c>
      <c r="H245" t="s">
        <v>660</v>
      </c>
      <c r="J245" t="s">
        <v>660</v>
      </c>
      <c r="L245" t="s">
        <v>660</v>
      </c>
      <c r="N245" t="s">
        <v>660</v>
      </c>
    </row>
    <row r="246" spans="1:14" x14ac:dyDescent="0.15">
      <c r="A246" t="s">
        <v>661</v>
      </c>
      <c r="D246" t="s">
        <v>662</v>
      </c>
      <c r="F246" t="s">
        <v>662</v>
      </c>
      <c r="H246" t="s">
        <v>662</v>
      </c>
      <c r="J246" t="s">
        <v>662</v>
      </c>
      <c r="L246" t="s">
        <v>662</v>
      </c>
      <c r="N246" t="s">
        <v>662</v>
      </c>
    </row>
    <row r="247" spans="1:14" x14ac:dyDescent="0.15">
      <c r="A247" t="s">
        <v>663</v>
      </c>
      <c r="D247" t="s">
        <v>664</v>
      </c>
      <c r="F247" t="s">
        <v>664</v>
      </c>
      <c r="H247" t="s">
        <v>664</v>
      </c>
      <c r="J247" t="s">
        <v>664</v>
      </c>
      <c r="L247" t="s">
        <v>664</v>
      </c>
      <c r="N247" t="s">
        <v>664</v>
      </c>
    </row>
    <row r="248" spans="1:14" x14ac:dyDescent="0.15">
      <c r="A248" t="s">
        <v>665</v>
      </c>
      <c r="D248" t="s">
        <v>666</v>
      </c>
      <c r="F248" t="s">
        <v>666</v>
      </c>
      <c r="H248" t="s">
        <v>666</v>
      </c>
      <c r="J248" t="s">
        <v>666</v>
      </c>
      <c r="L248" t="s">
        <v>666</v>
      </c>
      <c r="N248" t="s">
        <v>666</v>
      </c>
    </row>
    <row r="249" spans="1:14" x14ac:dyDescent="0.15">
      <c r="A249" t="s">
        <v>667</v>
      </c>
      <c r="D249" t="s">
        <v>668</v>
      </c>
      <c r="F249" t="s">
        <v>668</v>
      </c>
      <c r="H249" t="s">
        <v>668</v>
      </c>
      <c r="J249" t="s">
        <v>668</v>
      </c>
      <c r="L249" t="s">
        <v>668</v>
      </c>
      <c r="N249" t="s">
        <v>668</v>
      </c>
    </row>
    <row r="250" spans="1:14" x14ac:dyDescent="0.15">
      <c r="A250" t="s">
        <v>669</v>
      </c>
      <c r="D250" t="s">
        <v>670</v>
      </c>
      <c r="F250" t="s">
        <v>670</v>
      </c>
      <c r="H250" t="s">
        <v>670</v>
      </c>
      <c r="J250" t="s">
        <v>670</v>
      </c>
      <c r="L250" t="s">
        <v>670</v>
      </c>
      <c r="N250" t="s">
        <v>670</v>
      </c>
    </row>
    <row r="251" spans="1:14" x14ac:dyDescent="0.15">
      <c r="A251" t="s">
        <v>671</v>
      </c>
      <c r="D251" t="s">
        <v>672</v>
      </c>
      <c r="F251" t="s">
        <v>672</v>
      </c>
      <c r="H251" t="s">
        <v>672</v>
      </c>
      <c r="J251" t="s">
        <v>672</v>
      </c>
      <c r="L251" t="s">
        <v>672</v>
      </c>
      <c r="N251" t="s">
        <v>672</v>
      </c>
    </row>
    <row r="252" spans="1:14" x14ac:dyDescent="0.15">
      <c r="A252" t="s">
        <v>673</v>
      </c>
      <c r="D252" t="s">
        <v>674</v>
      </c>
      <c r="F252" t="s">
        <v>674</v>
      </c>
      <c r="H252" t="s">
        <v>674</v>
      </c>
      <c r="J252" t="s">
        <v>674</v>
      </c>
      <c r="L252" t="s">
        <v>674</v>
      </c>
      <c r="N252" t="s">
        <v>674</v>
      </c>
    </row>
    <row r="253" spans="1:14" x14ac:dyDescent="0.15">
      <c r="A253" t="s">
        <v>675</v>
      </c>
      <c r="D253" t="s">
        <v>676</v>
      </c>
      <c r="F253" t="s">
        <v>676</v>
      </c>
      <c r="H253" t="s">
        <v>676</v>
      </c>
      <c r="J253" t="s">
        <v>676</v>
      </c>
      <c r="L253" t="s">
        <v>676</v>
      </c>
      <c r="N253" t="s">
        <v>676</v>
      </c>
    </row>
    <row r="254" spans="1:14" x14ac:dyDescent="0.15">
      <c r="A254" t="s">
        <v>677</v>
      </c>
      <c r="D254" t="s">
        <v>678</v>
      </c>
      <c r="F254" t="s">
        <v>679</v>
      </c>
      <c r="H254" t="s">
        <v>679</v>
      </c>
      <c r="J254" t="s">
        <v>679</v>
      </c>
      <c r="L254" t="s">
        <v>679</v>
      </c>
      <c r="N254" t="s">
        <v>679</v>
      </c>
    </row>
    <row r="255" spans="1:14" x14ac:dyDescent="0.15">
      <c r="A255" t="s">
        <v>680</v>
      </c>
      <c r="D255" t="s">
        <v>681</v>
      </c>
      <c r="F255" t="s">
        <v>682</v>
      </c>
      <c r="H255" t="s">
        <v>682</v>
      </c>
      <c r="J255" t="s">
        <v>682</v>
      </c>
      <c r="L255" t="s">
        <v>682</v>
      </c>
      <c r="N255" t="s">
        <v>682</v>
      </c>
    </row>
    <row r="256" spans="1:14" x14ac:dyDescent="0.15">
      <c r="A256" t="s">
        <v>683</v>
      </c>
      <c r="D256" t="s">
        <v>684</v>
      </c>
      <c r="F256" t="s">
        <v>685</v>
      </c>
      <c r="H256" t="s">
        <v>685</v>
      </c>
      <c r="J256" t="s">
        <v>685</v>
      </c>
      <c r="L256" t="s">
        <v>685</v>
      </c>
      <c r="N256" t="s">
        <v>685</v>
      </c>
    </row>
    <row r="257" spans="1:14" x14ac:dyDescent="0.15">
      <c r="A257" t="s">
        <v>686</v>
      </c>
      <c r="D257" t="s">
        <v>687</v>
      </c>
      <c r="F257" t="s">
        <v>687</v>
      </c>
      <c r="H257" t="s">
        <v>687</v>
      </c>
      <c r="J257" t="s">
        <v>687</v>
      </c>
      <c r="L257" t="s">
        <v>687</v>
      </c>
      <c r="N257" t="s">
        <v>687</v>
      </c>
    </row>
    <row r="258" spans="1:14" x14ac:dyDescent="0.15">
      <c r="A258" t="s">
        <v>688</v>
      </c>
      <c r="D258" t="s">
        <v>689</v>
      </c>
      <c r="F258" t="s">
        <v>689</v>
      </c>
      <c r="H258" t="s">
        <v>689</v>
      </c>
      <c r="J258" t="s">
        <v>689</v>
      </c>
      <c r="L258" t="s">
        <v>689</v>
      </c>
      <c r="N258" t="s">
        <v>689</v>
      </c>
    </row>
    <row r="259" spans="1:14" x14ac:dyDescent="0.15">
      <c r="A259" t="s">
        <v>690</v>
      </c>
      <c r="D259" t="s">
        <v>691</v>
      </c>
      <c r="F259" t="s">
        <v>691</v>
      </c>
      <c r="H259" t="s">
        <v>691</v>
      </c>
      <c r="J259" t="s">
        <v>691</v>
      </c>
      <c r="L259" t="s">
        <v>691</v>
      </c>
      <c r="N259" t="s">
        <v>691</v>
      </c>
    </row>
    <row r="260" spans="1:14" x14ac:dyDescent="0.15">
      <c r="A260" t="s">
        <v>692</v>
      </c>
      <c r="D260" t="s">
        <v>693</v>
      </c>
      <c r="F260" t="s">
        <v>693</v>
      </c>
      <c r="H260" t="s">
        <v>693</v>
      </c>
      <c r="J260" t="s">
        <v>693</v>
      </c>
      <c r="L260" t="s">
        <v>693</v>
      </c>
      <c r="N260" t="s">
        <v>693</v>
      </c>
    </row>
    <row r="261" spans="1:14" x14ac:dyDescent="0.15">
      <c r="A261" t="s">
        <v>694</v>
      </c>
      <c r="D261" t="s">
        <v>695</v>
      </c>
      <c r="F261" t="s">
        <v>695</v>
      </c>
      <c r="H261" t="s">
        <v>695</v>
      </c>
      <c r="J261" t="s">
        <v>695</v>
      </c>
      <c r="L261" t="s">
        <v>695</v>
      </c>
      <c r="N261" t="s">
        <v>695</v>
      </c>
    </row>
    <row r="262" spans="1:14" x14ac:dyDescent="0.15">
      <c r="A262" t="s">
        <v>696</v>
      </c>
      <c r="D262" t="s">
        <v>697</v>
      </c>
      <c r="F262" t="s">
        <v>697</v>
      </c>
      <c r="H262" t="s">
        <v>697</v>
      </c>
      <c r="J262" t="s">
        <v>697</v>
      </c>
      <c r="L262" t="s">
        <v>697</v>
      </c>
      <c r="N262" t="s">
        <v>697</v>
      </c>
    </row>
    <row r="263" spans="1:14" x14ac:dyDescent="0.15">
      <c r="A263" t="s">
        <v>698</v>
      </c>
      <c r="D263" t="s">
        <v>699</v>
      </c>
      <c r="F263" t="s">
        <v>699</v>
      </c>
      <c r="H263" t="s">
        <v>699</v>
      </c>
      <c r="J263" t="s">
        <v>699</v>
      </c>
      <c r="L263" t="s">
        <v>699</v>
      </c>
      <c r="N263" t="s">
        <v>699</v>
      </c>
    </row>
    <row r="264" spans="1:14" x14ac:dyDescent="0.15">
      <c r="A264" t="s">
        <v>700</v>
      </c>
      <c r="D264" t="s">
        <v>701</v>
      </c>
      <c r="F264" t="s">
        <v>701</v>
      </c>
      <c r="H264" t="s">
        <v>701</v>
      </c>
      <c r="J264" t="s">
        <v>701</v>
      </c>
      <c r="L264" t="s">
        <v>701</v>
      </c>
      <c r="N264" t="s">
        <v>701</v>
      </c>
    </row>
    <row r="265" spans="1:14" x14ac:dyDescent="0.15">
      <c r="A265" t="s">
        <v>702</v>
      </c>
      <c r="D265" t="s">
        <v>703</v>
      </c>
      <c r="F265" t="s">
        <v>703</v>
      </c>
      <c r="H265" t="s">
        <v>703</v>
      </c>
      <c r="J265" t="s">
        <v>703</v>
      </c>
      <c r="L265" t="s">
        <v>703</v>
      </c>
      <c r="N265" t="s">
        <v>703</v>
      </c>
    </row>
    <row r="266" spans="1:14" x14ac:dyDescent="0.15">
      <c r="A266" t="s">
        <v>704</v>
      </c>
      <c r="D266" t="s">
        <v>705</v>
      </c>
      <c r="F266" t="s">
        <v>706</v>
      </c>
      <c r="H266" t="s">
        <v>706</v>
      </c>
      <c r="J266" t="s">
        <v>706</v>
      </c>
      <c r="L266" t="s">
        <v>706</v>
      </c>
      <c r="N266" t="s">
        <v>706</v>
      </c>
    </row>
    <row r="267" spans="1:14" x14ac:dyDescent="0.15">
      <c r="A267" t="s">
        <v>707</v>
      </c>
      <c r="D267" t="s">
        <v>708</v>
      </c>
      <c r="F267" t="s">
        <v>709</v>
      </c>
      <c r="H267" t="s">
        <v>709</v>
      </c>
      <c r="J267" t="s">
        <v>709</v>
      </c>
      <c r="L267" t="s">
        <v>709</v>
      </c>
      <c r="N267" t="s">
        <v>709</v>
      </c>
    </row>
    <row r="268" spans="1:14" x14ac:dyDescent="0.15">
      <c r="A268" t="s">
        <v>710</v>
      </c>
      <c r="D268" t="s">
        <v>711</v>
      </c>
      <c r="F268" t="s">
        <v>712</v>
      </c>
      <c r="H268" t="s">
        <v>712</v>
      </c>
      <c r="J268" t="s">
        <v>712</v>
      </c>
      <c r="L268" t="s">
        <v>712</v>
      </c>
      <c r="N268" t="s">
        <v>712</v>
      </c>
    </row>
    <row r="269" spans="1:14" x14ac:dyDescent="0.15">
      <c r="A269" t="s">
        <v>713</v>
      </c>
      <c r="D269" t="s">
        <v>714</v>
      </c>
      <c r="F269" t="s">
        <v>714</v>
      </c>
      <c r="H269" t="s">
        <v>714</v>
      </c>
      <c r="J269" t="s">
        <v>714</v>
      </c>
      <c r="L269" t="s">
        <v>714</v>
      </c>
      <c r="N269" t="s">
        <v>714</v>
      </c>
    </row>
    <row r="270" spans="1:14" x14ac:dyDescent="0.15">
      <c r="A270" t="s">
        <v>715</v>
      </c>
      <c r="D270" t="s">
        <v>716</v>
      </c>
      <c r="F270" t="s">
        <v>716</v>
      </c>
      <c r="H270" t="s">
        <v>716</v>
      </c>
      <c r="J270" t="s">
        <v>716</v>
      </c>
      <c r="L270" t="s">
        <v>716</v>
      </c>
      <c r="N270" t="s">
        <v>716</v>
      </c>
    </row>
    <row r="271" spans="1:14" x14ac:dyDescent="0.15">
      <c r="A271" t="s">
        <v>717</v>
      </c>
      <c r="D271" t="s">
        <v>718</v>
      </c>
      <c r="F271" t="s">
        <v>718</v>
      </c>
      <c r="H271" t="s">
        <v>718</v>
      </c>
      <c r="J271" t="s">
        <v>718</v>
      </c>
      <c r="L271" t="s">
        <v>718</v>
      </c>
      <c r="N271" t="s">
        <v>718</v>
      </c>
    </row>
    <row r="272" spans="1:14" x14ac:dyDescent="0.15">
      <c r="A272" t="s">
        <v>719</v>
      </c>
      <c r="D272" t="s">
        <v>720</v>
      </c>
      <c r="F272" t="s">
        <v>720</v>
      </c>
      <c r="H272" t="s">
        <v>720</v>
      </c>
      <c r="J272" t="s">
        <v>720</v>
      </c>
      <c r="L272" t="s">
        <v>720</v>
      </c>
      <c r="N272" t="s">
        <v>720</v>
      </c>
    </row>
    <row r="273" spans="1:14" x14ac:dyDescent="0.15">
      <c r="A273" t="s">
        <v>721</v>
      </c>
      <c r="D273" t="s">
        <v>722</v>
      </c>
      <c r="F273" t="s">
        <v>722</v>
      </c>
      <c r="H273" t="s">
        <v>722</v>
      </c>
      <c r="J273" t="s">
        <v>722</v>
      </c>
      <c r="L273" t="s">
        <v>722</v>
      </c>
      <c r="N273" t="s">
        <v>722</v>
      </c>
    </row>
    <row r="274" spans="1:14" x14ac:dyDescent="0.15">
      <c r="A274" t="s">
        <v>723</v>
      </c>
      <c r="D274" t="s">
        <v>724</v>
      </c>
      <c r="F274" t="s">
        <v>724</v>
      </c>
      <c r="H274" t="s">
        <v>724</v>
      </c>
      <c r="J274" t="s">
        <v>724</v>
      </c>
      <c r="L274" t="s">
        <v>724</v>
      </c>
      <c r="N274" t="s">
        <v>724</v>
      </c>
    </row>
    <row r="275" spans="1:14" x14ac:dyDescent="0.15">
      <c r="A275" t="s">
        <v>725</v>
      </c>
      <c r="D275" t="s">
        <v>726</v>
      </c>
      <c r="F275" t="s">
        <v>726</v>
      </c>
      <c r="H275" t="s">
        <v>726</v>
      </c>
      <c r="J275" t="s">
        <v>726</v>
      </c>
      <c r="L275" t="s">
        <v>726</v>
      </c>
      <c r="N275" t="s">
        <v>726</v>
      </c>
    </row>
    <row r="276" spans="1:14" x14ac:dyDescent="0.15">
      <c r="A276" t="s">
        <v>727</v>
      </c>
      <c r="D276" t="s">
        <v>728</v>
      </c>
      <c r="F276" t="s">
        <v>728</v>
      </c>
      <c r="H276" t="s">
        <v>728</v>
      </c>
      <c r="J276" t="s">
        <v>728</v>
      </c>
      <c r="L276" t="s">
        <v>728</v>
      </c>
      <c r="N276" t="s">
        <v>728</v>
      </c>
    </row>
    <row r="277" spans="1:14" x14ac:dyDescent="0.15">
      <c r="A277" t="s">
        <v>729</v>
      </c>
      <c r="D277" t="s">
        <v>730</v>
      </c>
      <c r="F277" t="s">
        <v>730</v>
      </c>
      <c r="H277" t="s">
        <v>730</v>
      </c>
      <c r="J277" t="s">
        <v>730</v>
      </c>
      <c r="L277" t="s">
        <v>730</v>
      </c>
      <c r="N277" t="s">
        <v>730</v>
      </c>
    </row>
    <row r="278" spans="1:14" x14ac:dyDescent="0.15">
      <c r="A278" t="s">
        <v>731</v>
      </c>
      <c r="D278" t="s">
        <v>732</v>
      </c>
      <c r="F278" t="s">
        <v>733</v>
      </c>
      <c r="H278" t="s">
        <v>733</v>
      </c>
      <c r="J278" t="s">
        <v>733</v>
      </c>
      <c r="L278" t="s">
        <v>733</v>
      </c>
      <c r="N278" t="s">
        <v>733</v>
      </c>
    </row>
    <row r="279" spans="1:14" x14ac:dyDescent="0.15">
      <c r="A279" t="s">
        <v>734</v>
      </c>
      <c r="D279" t="s">
        <v>735</v>
      </c>
      <c r="F279" t="s">
        <v>736</v>
      </c>
      <c r="H279" t="s">
        <v>736</v>
      </c>
      <c r="J279" t="s">
        <v>736</v>
      </c>
      <c r="L279" t="s">
        <v>736</v>
      </c>
      <c r="N279" t="s">
        <v>736</v>
      </c>
    </row>
    <row r="280" spans="1:14" x14ac:dyDescent="0.15">
      <c r="A280" t="s">
        <v>737</v>
      </c>
      <c r="D280" t="s">
        <v>738</v>
      </c>
      <c r="F280" t="s">
        <v>739</v>
      </c>
      <c r="H280" t="s">
        <v>739</v>
      </c>
      <c r="J280" t="s">
        <v>739</v>
      </c>
      <c r="L280" t="s">
        <v>739</v>
      </c>
      <c r="N280" t="s">
        <v>739</v>
      </c>
    </row>
    <row r="281" spans="1:14" x14ac:dyDescent="0.15">
      <c r="A281" t="s">
        <v>740</v>
      </c>
      <c r="D281" t="s">
        <v>741</v>
      </c>
      <c r="F281" t="s">
        <v>741</v>
      </c>
      <c r="H281" t="s">
        <v>741</v>
      </c>
      <c r="J281" t="s">
        <v>741</v>
      </c>
      <c r="L281" t="s">
        <v>741</v>
      </c>
      <c r="N281" t="s">
        <v>741</v>
      </c>
    </row>
    <row r="282" spans="1:14" x14ac:dyDescent="0.15">
      <c r="A282" t="s">
        <v>742</v>
      </c>
      <c r="D282" t="s">
        <v>743</v>
      </c>
      <c r="F282" t="s">
        <v>743</v>
      </c>
      <c r="H282" t="s">
        <v>743</v>
      </c>
      <c r="J282" t="s">
        <v>743</v>
      </c>
      <c r="L282" t="s">
        <v>743</v>
      </c>
      <c r="N282" t="s">
        <v>743</v>
      </c>
    </row>
    <row r="283" spans="1:14" x14ac:dyDescent="0.15">
      <c r="A283" t="s">
        <v>744</v>
      </c>
      <c r="D283" t="s">
        <v>745</v>
      </c>
      <c r="F283" t="s">
        <v>745</v>
      </c>
      <c r="H283" t="s">
        <v>745</v>
      </c>
      <c r="J283" t="s">
        <v>745</v>
      </c>
      <c r="L283" t="s">
        <v>745</v>
      </c>
      <c r="N283" t="s">
        <v>745</v>
      </c>
    </row>
    <row r="284" spans="1:14" x14ac:dyDescent="0.15">
      <c r="A284" t="s">
        <v>746</v>
      </c>
      <c r="D284" t="s">
        <v>747</v>
      </c>
      <c r="F284" t="s">
        <v>747</v>
      </c>
      <c r="H284" t="s">
        <v>747</v>
      </c>
      <c r="J284" t="s">
        <v>747</v>
      </c>
      <c r="L284" t="s">
        <v>747</v>
      </c>
      <c r="N284" t="s">
        <v>747</v>
      </c>
    </row>
    <row r="285" spans="1:14" x14ac:dyDescent="0.15">
      <c r="A285" t="s">
        <v>748</v>
      </c>
      <c r="D285" t="s">
        <v>749</v>
      </c>
      <c r="F285" t="s">
        <v>749</v>
      </c>
      <c r="H285" t="s">
        <v>749</v>
      </c>
      <c r="J285" t="s">
        <v>749</v>
      </c>
      <c r="L285" t="s">
        <v>749</v>
      </c>
      <c r="N285" t="s">
        <v>749</v>
      </c>
    </row>
    <row r="286" spans="1:14" x14ac:dyDescent="0.15">
      <c r="A286" t="s">
        <v>750</v>
      </c>
      <c r="D286" t="s">
        <v>751</v>
      </c>
      <c r="F286" t="s">
        <v>751</v>
      </c>
      <c r="H286" t="s">
        <v>751</v>
      </c>
      <c r="J286" t="s">
        <v>751</v>
      </c>
      <c r="L286" t="s">
        <v>751</v>
      </c>
      <c r="N286" t="s">
        <v>751</v>
      </c>
    </row>
    <row r="287" spans="1:14" x14ac:dyDescent="0.15">
      <c r="A287" t="s">
        <v>752</v>
      </c>
      <c r="D287" t="s">
        <v>753</v>
      </c>
      <c r="F287" t="s">
        <v>753</v>
      </c>
      <c r="H287" t="s">
        <v>753</v>
      </c>
      <c r="J287" t="s">
        <v>753</v>
      </c>
      <c r="L287" t="s">
        <v>753</v>
      </c>
      <c r="N287" t="s">
        <v>753</v>
      </c>
    </row>
    <row r="288" spans="1:14" x14ac:dyDescent="0.15">
      <c r="A288" t="s">
        <v>754</v>
      </c>
      <c r="D288" t="s">
        <v>755</v>
      </c>
      <c r="F288" t="s">
        <v>755</v>
      </c>
      <c r="H288" t="s">
        <v>755</v>
      </c>
      <c r="J288" t="s">
        <v>755</v>
      </c>
      <c r="L288" t="s">
        <v>755</v>
      </c>
      <c r="N288" t="s">
        <v>755</v>
      </c>
    </row>
    <row r="289" spans="1:14" x14ac:dyDescent="0.15">
      <c r="A289" t="s">
        <v>756</v>
      </c>
      <c r="D289" t="s">
        <v>757</v>
      </c>
      <c r="F289" t="s">
        <v>757</v>
      </c>
      <c r="H289" t="s">
        <v>757</v>
      </c>
      <c r="J289" t="s">
        <v>757</v>
      </c>
      <c r="L289" t="s">
        <v>757</v>
      </c>
      <c r="N289" t="s">
        <v>757</v>
      </c>
    </row>
    <row r="290" spans="1:14" x14ac:dyDescent="0.15">
      <c r="A290" t="s">
        <v>758</v>
      </c>
      <c r="D290" t="s">
        <v>759</v>
      </c>
      <c r="F290" t="s">
        <v>760</v>
      </c>
      <c r="H290" t="s">
        <v>760</v>
      </c>
      <c r="J290" t="s">
        <v>760</v>
      </c>
      <c r="L290" t="s">
        <v>760</v>
      </c>
      <c r="N290" t="s">
        <v>760</v>
      </c>
    </row>
    <row r="291" spans="1:14" x14ac:dyDescent="0.15">
      <c r="A291" t="s">
        <v>761</v>
      </c>
      <c r="D291" t="s">
        <v>762</v>
      </c>
      <c r="F291" t="s">
        <v>763</v>
      </c>
      <c r="H291" t="s">
        <v>763</v>
      </c>
      <c r="J291" t="s">
        <v>763</v>
      </c>
      <c r="L291" t="s">
        <v>763</v>
      </c>
      <c r="N291" t="s">
        <v>763</v>
      </c>
    </row>
    <row r="292" spans="1:14" x14ac:dyDescent="0.15">
      <c r="A292" t="s">
        <v>764</v>
      </c>
      <c r="D292" t="s">
        <v>765</v>
      </c>
      <c r="F292" t="s">
        <v>766</v>
      </c>
      <c r="H292" t="s">
        <v>766</v>
      </c>
      <c r="J292" t="s">
        <v>766</v>
      </c>
      <c r="L292" t="s">
        <v>766</v>
      </c>
      <c r="N292" t="s">
        <v>766</v>
      </c>
    </row>
    <row r="293" spans="1:14" x14ac:dyDescent="0.15">
      <c r="A293" t="s">
        <v>767</v>
      </c>
      <c r="D293" t="s">
        <v>768</v>
      </c>
      <c r="F293" t="s">
        <v>768</v>
      </c>
      <c r="H293" t="s">
        <v>768</v>
      </c>
      <c r="J293" t="s">
        <v>768</v>
      </c>
      <c r="L293" t="s">
        <v>768</v>
      </c>
      <c r="N293" t="s">
        <v>768</v>
      </c>
    </row>
    <row r="294" spans="1:14" x14ac:dyDescent="0.15">
      <c r="A294" t="s">
        <v>769</v>
      </c>
      <c r="D294" t="s">
        <v>770</v>
      </c>
      <c r="F294" t="s">
        <v>770</v>
      </c>
      <c r="H294" t="s">
        <v>770</v>
      </c>
      <c r="J294" t="s">
        <v>770</v>
      </c>
      <c r="L294" t="s">
        <v>770</v>
      </c>
      <c r="N294" t="s">
        <v>770</v>
      </c>
    </row>
    <row r="295" spans="1:14" x14ac:dyDescent="0.15">
      <c r="A295" t="s">
        <v>771</v>
      </c>
      <c r="D295" t="s">
        <v>772</v>
      </c>
      <c r="F295" t="s">
        <v>772</v>
      </c>
      <c r="H295" t="s">
        <v>772</v>
      </c>
      <c r="J295" t="s">
        <v>772</v>
      </c>
      <c r="L295" t="s">
        <v>772</v>
      </c>
      <c r="N295" t="s">
        <v>772</v>
      </c>
    </row>
    <row r="296" spans="1:14" x14ac:dyDescent="0.15">
      <c r="A296" t="s">
        <v>773</v>
      </c>
      <c r="D296" t="s">
        <v>774</v>
      </c>
      <c r="F296" t="s">
        <v>774</v>
      </c>
      <c r="H296" t="s">
        <v>774</v>
      </c>
      <c r="J296" t="s">
        <v>774</v>
      </c>
      <c r="L296" t="s">
        <v>774</v>
      </c>
      <c r="N296" t="s">
        <v>774</v>
      </c>
    </row>
    <row r="297" spans="1:14" x14ac:dyDescent="0.15">
      <c r="A297" t="s">
        <v>775</v>
      </c>
      <c r="D297" t="s">
        <v>776</v>
      </c>
      <c r="F297" t="s">
        <v>776</v>
      </c>
      <c r="H297" t="s">
        <v>776</v>
      </c>
      <c r="J297" t="s">
        <v>776</v>
      </c>
      <c r="L297" t="s">
        <v>776</v>
      </c>
      <c r="N297" t="s">
        <v>776</v>
      </c>
    </row>
    <row r="298" spans="1:14" x14ac:dyDescent="0.15">
      <c r="A298" t="s">
        <v>777</v>
      </c>
      <c r="D298" t="s">
        <v>778</v>
      </c>
      <c r="F298" t="s">
        <v>778</v>
      </c>
      <c r="H298" t="s">
        <v>778</v>
      </c>
      <c r="J298" t="s">
        <v>778</v>
      </c>
      <c r="L298" t="s">
        <v>778</v>
      </c>
      <c r="N298" t="s">
        <v>778</v>
      </c>
    </row>
    <row r="299" spans="1:14" x14ac:dyDescent="0.15">
      <c r="A299" t="s">
        <v>779</v>
      </c>
      <c r="D299" t="s">
        <v>780</v>
      </c>
      <c r="F299" t="s">
        <v>780</v>
      </c>
      <c r="H299" t="s">
        <v>780</v>
      </c>
      <c r="J299" t="s">
        <v>780</v>
      </c>
      <c r="L299" t="s">
        <v>780</v>
      </c>
      <c r="N299" t="s">
        <v>780</v>
      </c>
    </row>
    <row r="300" spans="1:14" x14ac:dyDescent="0.15">
      <c r="A300" t="s">
        <v>781</v>
      </c>
      <c r="D300" t="s">
        <v>782</v>
      </c>
      <c r="F300" t="s">
        <v>782</v>
      </c>
      <c r="H300" t="s">
        <v>782</v>
      </c>
      <c r="J300" t="s">
        <v>782</v>
      </c>
      <c r="L300" t="s">
        <v>782</v>
      </c>
      <c r="N300" t="s">
        <v>782</v>
      </c>
    </row>
    <row r="301" spans="1:14" x14ac:dyDescent="0.15">
      <c r="A301" t="s">
        <v>783</v>
      </c>
      <c r="D301" t="s">
        <v>784</v>
      </c>
      <c r="F301" t="s">
        <v>784</v>
      </c>
      <c r="H301" t="s">
        <v>784</v>
      </c>
      <c r="J301" t="s">
        <v>784</v>
      </c>
      <c r="L301" t="s">
        <v>784</v>
      </c>
      <c r="N301" t="s">
        <v>784</v>
      </c>
    </row>
    <row r="302" spans="1:14" x14ac:dyDescent="0.15">
      <c r="A302" t="s">
        <v>785</v>
      </c>
      <c r="D302" t="s">
        <v>786</v>
      </c>
      <c r="F302" t="s">
        <v>787</v>
      </c>
      <c r="H302" t="s">
        <v>787</v>
      </c>
      <c r="J302" t="s">
        <v>787</v>
      </c>
      <c r="L302" t="s">
        <v>787</v>
      </c>
      <c r="N302" t="s">
        <v>787</v>
      </c>
    </row>
    <row r="303" spans="1:14" x14ac:dyDescent="0.15">
      <c r="A303" t="s">
        <v>788</v>
      </c>
      <c r="D303" t="s">
        <v>789</v>
      </c>
      <c r="F303" t="s">
        <v>790</v>
      </c>
      <c r="H303" t="s">
        <v>790</v>
      </c>
      <c r="J303" t="s">
        <v>790</v>
      </c>
      <c r="L303" t="s">
        <v>790</v>
      </c>
      <c r="N303" t="s">
        <v>790</v>
      </c>
    </row>
    <row r="304" spans="1:14" x14ac:dyDescent="0.15">
      <c r="A304" t="s">
        <v>791</v>
      </c>
      <c r="D304" t="s">
        <v>792</v>
      </c>
      <c r="F304" t="s">
        <v>793</v>
      </c>
      <c r="H304" t="s">
        <v>793</v>
      </c>
      <c r="J304" t="s">
        <v>793</v>
      </c>
      <c r="L304" t="s">
        <v>793</v>
      </c>
      <c r="N304" t="s">
        <v>793</v>
      </c>
    </row>
    <row r="305" spans="1:14" x14ac:dyDescent="0.15">
      <c r="A305" t="s">
        <v>794</v>
      </c>
      <c r="D305" t="s">
        <v>795</v>
      </c>
      <c r="F305" t="s">
        <v>795</v>
      </c>
      <c r="H305" t="s">
        <v>795</v>
      </c>
      <c r="J305" t="s">
        <v>795</v>
      </c>
      <c r="L305" t="s">
        <v>795</v>
      </c>
      <c r="N305" t="s">
        <v>795</v>
      </c>
    </row>
    <row r="306" spans="1:14" x14ac:dyDescent="0.15">
      <c r="A306" t="s">
        <v>796</v>
      </c>
      <c r="D306" t="s">
        <v>797</v>
      </c>
      <c r="F306" t="s">
        <v>797</v>
      </c>
      <c r="H306" t="s">
        <v>797</v>
      </c>
      <c r="J306" t="s">
        <v>797</v>
      </c>
      <c r="L306" t="s">
        <v>797</v>
      </c>
      <c r="N306" t="s">
        <v>797</v>
      </c>
    </row>
    <row r="307" spans="1:14" x14ac:dyDescent="0.15">
      <c r="A307" t="s">
        <v>798</v>
      </c>
      <c r="D307" t="s">
        <v>799</v>
      </c>
      <c r="F307" t="s">
        <v>799</v>
      </c>
      <c r="H307" t="s">
        <v>799</v>
      </c>
      <c r="J307" t="s">
        <v>799</v>
      </c>
      <c r="L307" t="s">
        <v>799</v>
      </c>
      <c r="N307" t="s">
        <v>799</v>
      </c>
    </row>
    <row r="308" spans="1:14" x14ac:dyDescent="0.15">
      <c r="A308" t="s">
        <v>800</v>
      </c>
      <c r="D308" t="s">
        <v>801</v>
      </c>
      <c r="F308" t="s">
        <v>801</v>
      </c>
      <c r="H308" t="s">
        <v>801</v>
      </c>
      <c r="J308" t="s">
        <v>801</v>
      </c>
      <c r="L308" t="s">
        <v>801</v>
      </c>
      <c r="N308" t="s">
        <v>801</v>
      </c>
    </row>
    <row r="309" spans="1:14" x14ac:dyDescent="0.15">
      <c r="A309" t="s">
        <v>802</v>
      </c>
      <c r="D309" t="s">
        <v>803</v>
      </c>
      <c r="F309" t="s">
        <v>803</v>
      </c>
      <c r="H309" t="s">
        <v>803</v>
      </c>
      <c r="J309" t="s">
        <v>803</v>
      </c>
      <c r="L309" t="s">
        <v>803</v>
      </c>
      <c r="N309" t="s">
        <v>803</v>
      </c>
    </row>
    <row r="310" spans="1:14" x14ac:dyDescent="0.15">
      <c r="A310" t="s">
        <v>804</v>
      </c>
      <c r="D310" t="s">
        <v>805</v>
      </c>
      <c r="F310" t="s">
        <v>805</v>
      </c>
      <c r="H310" t="s">
        <v>805</v>
      </c>
      <c r="J310" t="s">
        <v>805</v>
      </c>
      <c r="L310" t="s">
        <v>805</v>
      </c>
      <c r="N310" t="s">
        <v>805</v>
      </c>
    </row>
    <row r="311" spans="1:14" x14ac:dyDescent="0.15">
      <c r="A311" t="s">
        <v>806</v>
      </c>
      <c r="D311" t="s">
        <v>807</v>
      </c>
      <c r="F311" t="s">
        <v>807</v>
      </c>
      <c r="H311" t="s">
        <v>807</v>
      </c>
      <c r="J311" t="s">
        <v>807</v>
      </c>
      <c r="L311" t="s">
        <v>807</v>
      </c>
      <c r="N311" t="s">
        <v>807</v>
      </c>
    </row>
    <row r="312" spans="1:14" x14ac:dyDescent="0.15">
      <c r="A312" t="s">
        <v>808</v>
      </c>
      <c r="D312" t="s">
        <v>809</v>
      </c>
      <c r="F312" t="s">
        <v>809</v>
      </c>
      <c r="H312" t="s">
        <v>809</v>
      </c>
      <c r="J312" t="s">
        <v>809</v>
      </c>
      <c r="L312" t="s">
        <v>809</v>
      </c>
      <c r="N312" t="s">
        <v>809</v>
      </c>
    </row>
    <row r="313" spans="1:14" x14ac:dyDescent="0.15">
      <c r="A313" t="s">
        <v>810</v>
      </c>
      <c r="D313" t="s">
        <v>811</v>
      </c>
      <c r="F313" t="s">
        <v>811</v>
      </c>
      <c r="H313" t="s">
        <v>811</v>
      </c>
      <c r="J313" t="s">
        <v>811</v>
      </c>
      <c r="L313" t="s">
        <v>811</v>
      </c>
      <c r="N313" t="s">
        <v>811</v>
      </c>
    </row>
    <row r="314" spans="1:14" x14ac:dyDescent="0.15">
      <c r="A314" t="s">
        <v>812</v>
      </c>
      <c r="D314" t="s">
        <v>813</v>
      </c>
      <c r="F314" t="s">
        <v>814</v>
      </c>
      <c r="H314" t="s">
        <v>814</v>
      </c>
      <c r="J314" t="s">
        <v>814</v>
      </c>
      <c r="L314" t="s">
        <v>814</v>
      </c>
      <c r="N314" t="s">
        <v>814</v>
      </c>
    </row>
    <row r="315" spans="1:14" x14ac:dyDescent="0.15">
      <c r="A315" t="s">
        <v>815</v>
      </c>
      <c r="D315" t="s">
        <v>816</v>
      </c>
      <c r="F315" t="s">
        <v>817</v>
      </c>
      <c r="H315" t="s">
        <v>817</v>
      </c>
      <c r="J315" t="s">
        <v>817</v>
      </c>
      <c r="L315" t="s">
        <v>817</v>
      </c>
      <c r="N315" t="s">
        <v>817</v>
      </c>
    </row>
    <row r="316" spans="1:14" x14ac:dyDescent="0.15">
      <c r="A316" t="s">
        <v>818</v>
      </c>
      <c r="D316" t="s">
        <v>819</v>
      </c>
      <c r="F316" t="s">
        <v>820</v>
      </c>
      <c r="H316" t="s">
        <v>820</v>
      </c>
      <c r="J316" t="s">
        <v>820</v>
      </c>
      <c r="L316" t="s">
        <v>820</v>
      </c>
      <c r="N316" t="s">
        <v>820</v>
      </c>
    </row>
    <row r="317" spans="1:14" x14ac:dyDescent="0.15">
      <c r="A317" t="s">
        <v>821</v>
      </c>
      <c r="D317" t="s">
        <v>822</v>
      </c>
      <c r="F317" t="s">
        <v>822</v>
      </c>
      <c r="H317" t="s">
        <v>822</v>
      </c>
      <c r="J317" t="s">
        <v>822</v>
      </c>
      <c r="L317" t="s">
        <v>822</v>
      </c>
      <c r="N317" t="s">
        <v>822</v>
      </c>
    </row>
    <row r="318" spans="1:14" x14ac:dyDescent="0.15">
      <c r="A318" t="s">
        <v>823</v>
      </c>
      <c r="D318" t="s">
        <v>824</v>
      </c>
      <c r="F318" t="s">
        <v>824</v>
      </c>
      <c r="H318" t="s">
        <v>824</v>
      </c>
      <c r="J318" t="s">
        <v>824</v>
      </c>
      <c r="L318" t="s">
        <v>824</v>
      </c>
      <c r="N318" t="s">
        <v>824</v>
      </c>
    </row>
    <row r="319" spans="1:14" x14ac:dyDescent="0.15">
      <c r="A319" t="s">
        <v>825</v>
      </c>
      <c r="D319" t="s">
        <v>826</v>
      </c>
      <c r="F319" t="s">
        <v>826</v>
      </c>
      <c r="H319" t="s">
        <v>826</v>
      </c>
      <c r="J319" t="s">
        <v>826</v>
      </c>
      <c r="L319" t="s">
        <v>826</v>
      </c>
      <c r="N319" t="s">
        <v>826</v>
      </c>
    </row>
    <row r="320" spans="1:14" x14ac:dyDescent="0.15">
      <c r="A320" t="s">
        <v>827</v>
      </c>
      <c r="D320" t="s">
        <v>828</v>
      </c>
      <c r="F320" t="s">
        <v>828</v>
      </c>
      <c r="H320" t="s">
        <v>828</v>
      </c>
      <c r="J320" t="s">
        <v>828</v>
      </c>
      <c r="L320" t="s">
        <v>828</v>
      </c>
      <c r="N320" t="s">
        <v>828</v>
      </c>
    </row>
    <row r="321" spans="1:14" x14ac:dyDescent="0.15">
      <c r="A321" t="s">
        <v>829</v>
      </c>
      <c r="D321" t="s">
        <v>830</v>
      </c>
      <c r="F321" t="s">
        <v>830</v>
      </c>
      <c r="H321" t="s">
        <v>830</v>
      </c>
      <c r="J321" t="s">
        <v>830</v>
      </c>
      <c r="L321" t="s">
        <v>830</v>
      </c>
      <c r="N321" t="s">
        <v>830</v>
      </c>
    </row>
    <row r="322" spans="1:14" x14ac:dyDescent="0.15">
      <c r="A322" t="s">
        <v>831</v>
      </c>
      <c r="D322" t="s">
        <v>832</v>
      </c>
      <c r="F322" t="s">
        <v>832</v>
      </c>
      <c r="H322" t="s">
        <v>832</v>
      </c>
      <c r="J322" t="s">
        <v>832</v>
      </c>
      <c r="L322" t="s">
        <v>832</v>
      </c>
      <c r="N322" t="s">
        <v>832</v>
      </c>
    </row>
    <row r="323" spans="1:14" x14ac:dyDescent="0.15">
      <c r="A323" t="s">
        <v>833</v>
      </c>
      <c r="D323" t="s">
        <v>834</v>
      </c>
      <c r="F323" t="s">
        <v>834</v>
      </c>
      <c r="H323" t="s">
        <v>834</v>
      </c>
      <c r="J323" t="s">
        <v>834</v>
      </c>
      <c r="L323" t="s">
        <v>834</v>
      </c>
      <c r="N323" t="s">
        <v>834</v>
      </c>
    </row>
    <row r="324" spans="1:14" x14ac:dyDescent="0.15">
      <c r="A324" t="s">
        <v>835</v>
      </c>
      <c r="D324" t="s">
        <v>836</v>
      </c>
      <c r="F324" t="s">
        <v>836</v>
      </c>
      <c r="H324" t="s">
        <v>836</v>
      </c>
      <c r="J324" t="s">
        <v>836</v>
      </c>
      <c r="L324" t="s">
        <v>836</v>
      </c>
      <c r="N324" t="s">
        <v>836</v>
      </c>
    </row>
    <row r="325" spans="1:14" x14ac:dyDescent="0.15">
      <c r="A325" t="s">
        <v>837</v>
      </c>
      <c r="D325" t="s">
        <v>838</v>
      </c>
      <c r="F325" t="s">
        <v>838</v>
      </c>
      <c r="H325" t="s">
        <v>838</v>
      </c>
      <c r="J325" t="s">
        <v>838</v>
      </c>
      <c r="L325" t="s">
        <v>838</v>
      </c>
      <c r="N325" t="s">
        <v>838</v>
      </c>
    </row>
    <row r="326" spans="1:14" x14ac:dyDescent="0.15">
      <c r="A326" t="s">
        <v>839</v>
      </c>
      <c r="D326" t="s">
        <v>840</v>
      </c>
      <c r="F326" t="s">
        <v>841</v>
      </c>
      <c r="H326" t="s">
        <v>841</v>
      </c>
      <c r="J326" t="s">
        <v>841</v>
      </c>
      <c r="L326" t="s">
        <v>841</v>
      </c>
      <c r="N326" t="s">
        <v>841</v>
      </c>
    </row>
    <row r="327" spans="1:14" x14ac:dyDescent="0.15">
      <c r="A327" t="s">
        <v>842</v>
      </c>
      <c r="D327" t="s">
        <v>843</v>
      </c>
      <c r="F327" t="s">
        <v>844</v>
      </c>
      <c r="H327" t="s">
        <v>844</v>
      </c>
      <c r="J327" t="s">
        <v>844</v>
      </c>
      <c r="L327" t="s">
        <v>844</v>
      </c>
      <c r="N327" t="s">
        <v>844</v>
      </c>
    </row>
    <row r="328" spans="1:14" x14ac:dyDescent="0.15">
      <c r="A328" t="s">
        <v>845</v>
      </c>
      <c r="D328" t="s">
        <v>846</v>
      </c>
      <c r="F328" t="s">
        <v>847</v>
      </c>
      <c r="H328" t="s">
        <v>847</v>
      </c>
      <c r="J328" t="s">
        <v>847</v>
      </c>
      <c r="L328" t="s">
        <v>847</v>
      </c>
      <c r="N328" t="s">
        <v>847</v>
      </c>
    </row>
    <row r="329" spans="1:14" x14ac:dyDescent="0.15">
      <c r="A329" t="s">
        <v>848</v>
      </c>
      <c r="D329" t="s">
        <v>849</v>
      </c>
      <c r="F329" t="s">
        <v>849</v>
      </c>
      <c r="H329" t="s">
        <v>849</v>
      </c>
      <c r="J329" t="s">
        <v>849</v>
      </c>
      <c r="L329" t="s">
        <v>849</v>
      </c>
      <c r="N329" t="s">
        <v>849</v>
      </c>
    </row>
    <row r="330" spans="1:14" x14ac:dyDescent="0.15">
      <c r="A330" t="s">
        <v>850</v>
      </c>
      <c r="D330" t="s">
        <v>851</v>
      </c>
      <c r="F330" t="s">
        <v>851</v>
      </c>
      <c r="H330" t="s">
        <v>851</v>
      </c>
      <c r="J330" t="s">
        <v>851</v>
      </c>
      <c r="L330" t="s">
        <v>851</v>
      </c>
      <c r="N330" t="s">
        <v>851</v>
      </c>
    </row>
    <row r="331" spans="1:14" x14ac:dyDescent="0.15">
      <c r="A331" t="s">
        <v>852</v>
      </c>
      <c r="D331" t="s">
        <v>853</v>
      </c>
      <c r="F331" t="s">
        <v>853</v>
      </c>
      <c r="H331" t="s">
        <v>853</v>
      </c>
      <c r="J331" t="s">
        <v>853</v>
      </c>
      <c r="L331" t="s">
        <v>853</v>
      </c>
      <c r="N331" t="s">
        <v>853</v>
      </c>
    </row>
    <row r="332" spans="1:14" x14ac:dyDescent="0.15">
      <c r="A332" t="s">
        <v>854</v>
      </c>
      <c r="D332" t="s">
        <v>855</v>
      </c>
      <c r="F332" t="s">
        <v>855</v>
      </c>
      <c r="H332" t="s">
        <v>855</v>
      </c>
      <c r="J332" t="s">
        <v>855</v>
      </c>
      <c r="L332" t="s">
        <v>855</v>
      </c>
      <c r="N332" t="s">
        <v>855</v>
      </c>
    </row>
    <row r="333" spans="1:14" x14ac:dyDescent="0.15">
      <c r="A333" t="s">
        <v>856</v>
      </c>
      <c r="D333" t="s">
        <v>857</v>
      </c>
      <c r="F333" t="s">
        <v>857</v>
      </c>
      <c r="H333" t="s">
        <v>857</v>
      </c>
      <c r="J333" t="s">
        <v>857</v>
      </c>
      <c r="L333" t="s">
        <v>857</v>
      </c>
      <c r="N333" t="s">
        <v>857</v>
      </c>
    </row>
    <row r="334" spans="1:14" x14ac:dyDescent="0.15">
      <c r="A334" t="s">
        <v>858</v>
      </c>
      <c r="D334" t="s">
        <v>859</v>
      </c>
      <c r="F334" t="s">
        <v>859</v>
      </c>
      <c r="H334" t="s">
        <v>859</v>
      </c>
      <c r="J334" t="s">
        <v>859</v>
      </c>
      <c r="L334" t="s">
        <v>859</v>
      </c>
      <c r="N334" t="s">
        <v>859</v>
      </c>
    </row>
    <row r="335" spans="1:14" x14ac:dyDescent="0.15">
      <c r="A335" t="s">
        <v>860</v>
      </c>
      <c r="D335" t="s">
        <v>861</v>
      </c>
      <c r="F335" t="s">
        <v>861</v>
      </c>
      <c r="H335" t="s">
        <v>861</v>
      </c>
      <c r="J335" t="s">
        <v>861</v>
      </c>
      <c r="L335" t="s">
        <v>861</v>
      </c>
      <c r="N335" t="s">
        <v>861</v>
      </c>
    </row>
    <row r="336" spans="1:14" x14ac:dyDescent="0.15">
      <c r="A336" t="s">
        <v>862</v>
      </c>
      <c r="D336" t="s">
        <v>863</v>
      </c>
      <c r="F336" t="s">
        <v>863</v>
      </c>
      <c r="H336" t="s">
        <v>863</v>
      </c>
      <c r="J336" t="s">
        <v>863</v>
      </c>
      <c r="L336" t="s">
        <v>863</v>
      </c>
      <c r="N336" t="s">
        <v>863</v>
      </c>
    </row>
    <row r="337" spans="1:14" x14ac:dyDescent="0.15">
      <c r="A337" t="s">
        <v>864</v>
      </c>
      <c r="D337" t="s">
        <v>865</v>
      </c>
      <c r="F337" t="s">
        <v>865</v>
      </c>
      <c r="H337" t="s">
        <v>865</v>
      </c>
      <c r="J337" t="s">
        <v>865</v>
      </c>
      <c r="L337" t="s">
        <v>865</v>
      </c>
      <c r="N337" t="s">
        <v>865</v>
      </c>
    </row>
    <row r="338" spans="1:14" x14ac:dyDescent="0.15">
      <c r="A338" t="s">
        <v>866</v>
      </c>
      <c r="D338" t="s">
        <v>867</v>
      </c>
      <c r="F338" t="s">
        <v>868</v>
      </c>
      <c r="H338" t="s">
        <v>868</v>
      </c>
      <c r="J338" t="s">
        <v>868</v>
      </c>
      <c r="L338" t="s">
        <v>868</v>
      </c>
      <c r="N338" t="s">
        <v>868</v>
      </c>
    </row>
    <row r="339" spans="1:14" x14ac:dyDescent="0.15">
      <c r="A339" t="s">
        <v>869</v>
      </c>
      <c r="D339" t="s">
        <v>870</v>
      </c>
      <c r="F339" t="s">
        <v>871</v>
      </c>
      <c r="H339" t="s">
        <v>871</v>
      </c>
      <c r="J339" t="s">
        <v>871</v>
      </c>
      <c r="L339" t="s">
        <v>871</v>
      </c>
      <c r="N339" t="s">
        <v>871</v>
      </c>
    </row>
    <row r="340" spans="1:14" x14ac:dyDescent="0.15">
      <c r="A340" t="s">
        <v>872</v>
      </c>
      <c r="D340" t="s">
        <v>873</v>
      </c>
      <c r="F340" t="s">
        <v>874</v>
      </c>
      <c r="H340" t="s">
        <v>874</v>
      </c>
      <c r="J340" t="s">
        <v>874</v>
      </c>
      <c r="L340" t="s">
        <v>874</v>
      </c>
      <c r="N340" t="s">
        <v>874</v>
      </c>
    </row>
    <row r="341" spans="1:14" x14ac:dyDescent="0.15">
      <c r="A341" t="s">
        <v>875</v>
      </c>
      <c r="D341" t="s">
        <v>876</v>
      </c>
      <c r="F341" t="s">
        <v>876</v>
      </c>
      <c r="H341" t="s">
        <v>876</v>
      </c>
      <c r="J341" t="s">
        <v>876</v>
      </c>
      <c r="L341" t="s">
        <v>876</v>
      </c>
      <c r="N341" t="s">
        <v>876</v>
      </c>
    </row>
    <row r="342" spans="1:14" x14ac:dyDescent="0.15">
      <c r="A342" t="s">
        <v>877</v>
      </c>
      <c r="D342" t="s">
        <v>878</v>
      </c>
      <c r="F342" t="s">
        <v>878</v>
      </c>
      <c r="H342" t="s">
        <v>878</v>
      </c>
      <c r="J342" t="s">
        <v>878</v>
      </c>
      <c r="L342" t="s">
        <v>878</v>
      </c>
      <c r="N342" t="s">
        <v>878</v>
      </c>
    </row>
    <row r="343" spans="1:14" x14ac:dyDescent="0.15">
      <c r="A343" t="s">
        <v>879</v>
      </c>
      <c r="D343" t="s">
        <v>880</v>
      </c>
      <c r="F343" t="s">
        <v>880</v>
      </c>
      <c r="H343" t="s">
        <v>880</v>
      </c>
      <c r="J343" t="s">
        <v>880</v>
      </c>
      <c r="L343" t="s">
        <v>880</v>
      </c>
      <c r="N343" t="s">
        <v>880</v>
      </c>
    </row>
    <row r="344" spans="1:14" x14ac:dyDescent="0.15">
      <c r="A344" t="s">
        <v>881</v>
      </c>
      <c r="D344" t="s">
        <v>882</v>
      </c>
      <c r="F344" t="s">
        <v>882</v>
      </c>
      <c r="H344" t="s">
        <v>882</v>
      </c>
      <c r="J344" t="s">
        <v>882</v>
      </c>
      <c r="L344" t="s">
        <v>882</v>
      </c>
      <c r="N344" t="s">
        <v>882</v>
      </c>
    </row>
    <row r="345" spans="1:14" x14ac:dyDescent="0.15">
      <c r="A345" t="s">
        <v>883</v>
      </c>
      <c r="D345" t="s">
        <v>884</v>
      </c>
      <c r="F345" t="s">
        <v>884</v>
      </c>
      <c r="H345" t="s">
        <v>884</v>
      </c>
      <c r="J345" t="s">
        <v>884</v>
      </c>
      <c r="L345" t="s">
        <v>884</v>
      </c>
      <c r="N345" t="s">
        <v>884</v>
      </c>
    </row>
    <row r="346" spans="1:14" x14ac:dyDescent="0.15">
      <c r="A346" t="s">
        <v>885</v>
      </c>
      <c r="D346" t="s">
        <v>886</v>
      </c>
      <c r="F346" t="s">
        <v>886</v>
      </c>
      <c r="H346" t="s">
        <v>886</v>
      </c>
      <c r="J346" t="s">
        <v>886</v>
      </c>
      <c r="L346" t="s">
        <v>886</v>
      </c>
      <c r="N346" t="s">
        <v>886</v>
      </c>
    </row>
    <row r="347" spans="1:14" x14ac:dyDescent="0.15">
      <c r="A347" t="s">
        <v>887</v>
      </c>
      <c r="D347" t="s">
        <v>888</v>
      </c>
      <c r="F347" t="s">
        <v>888</v>
      </c>
      <c r="H347" t="s">
        <v>888</v>
      </c>
      <c r="J347" t="s">
        <v>888</v>
      </c>
      <c r="L347" t="s">
        <v>888</v>
      </c>
      <c r="N347" t="s">
        <v>888</v>
      </c>
    </row>
    <row r="348" spans="1:14" x14ac:dyDescent="0.15">
      <c r="A348" t="s">
        <v>889</v>
      </c>
      <c r="D348" t="s">
        <v>890</v>
      </c>
      <c r="F348" t="s">
        <v>890</v>
      </c>
      <c r="H348" t="s">
        <v>890</v>
      </c>
      <c r="J348" t="s">
        <v>890</v>
      </c>
      <c r="L348" t="s">
        <v>890</v>
      </c>
      <c r="N348" t="s">
        <v>890</v>
      </c>
    </row>
    <row r="349" spans="1:14" x14ac:dyDescent="0.15">
      <c r="A349" t="s">
        <v>891</v>
      </c>
      <c r="D349" t="s">
        <v>892</v>
      </c>
      <c r="F349" t="s">
        <v>892</v>
      </c>
      <c r="H349" t="s">
        <v>892</v>
      </c>
      <c r="J349" t="s">
        <v>892</v>
      </c>
      <c r="L349" t="s">
        <v>892</v>
      </c>
      <c r="N349" t="s">
        <v>892</v>
      </c>
    </row>
    <row r="350" spans="1:14" x14ac:dyDescent="0.15">
      <c r="A350" t="s">
        <v>893</v>
      </c>
      <c r="D350" t="s">
        <v>894</v>
      </c>
      <c r="F350" t="s">
        <v>895</v>
      </c>
      <c r="H350" t="s">
        <v>895</v>
      </c>
      <c r="J350" t="s">
        <v>895</v>
      </c>
      <c r="L350" t="s">
        <v>895</v>
      </c>
      <c r="N350" t="s">
        <v>895</v>
      </c>
    </row>
    <row r="351" spans="1:14" x14ac:dyDescent="0.15">
      <c r="A351" t="s">
        <v>896</v>
      </c>
      <c r="D351" t="s">
        <v>897</v>
      </c>
      <c r="F351" t="s">
        <v>898</v>
      </c>
      <c r="H351" t="s">
        <v>898</v>
      </c>
      <c r="J351" t="s">
        <v>898</v>
      </c>
      <c r="L351" t="s">
        <v>898</v>
      </c>
      <c r="N351" t="s">
        <v>898</v>
      </c>
    </row>
    <row r="352" spans="1:14" x14ac:dyDescent="0.15">
      <c r="A352" t="s">
        <v>899</v>
      </c>
      <c r="D352" t="s">
        <v>900</v>
      </c>
      <c r="F352" t="s">
        <v>901</v>
      </c>
      <c r="H352" t="s">
        <v>901</v>
      </c>
      <c r="J352" t="s">
        <v>901</v>
      </c>
      <c r="L352" t="s">
        <v>901</v>
      </c>
      <c r="N352" t="s">
        <v>901</v>
      </c>
    </row>
    <row r="353" spans="1:14" x14ac:dyDescent="0.15">
      <c r="A353" t="s">
        <v>902</v>
      </c>
      <c r="D353" t="s">
        <v>903</v>
      </c>
      <c r="F353" t="s">
        <v>903</v>
      </c>
      <c r="H353" t="s">
        <v>903</v>
      </c>
      <c r="J353" t="s">
        <v>903</v>
      </c>
      <c r="L353" t="s">
        <v>903</v>
      </c>
      <c r="N353" t="s">
        <v>903</v>
      </c>
    </row>
    <row r="354" spans="1:14" x14ac:dyDescent="0.15">
      <c r="A354" t="s">
        <v>904</v>
      </c>
      <c r="D354" t="s">
        <v>905</v>
      </c>
      <c r="F354" t="s">
        <v>905</v>
      </c>
      <c r="H354" t="s">
        <v>905</v>
      </c>
      <c r="J354" t="s">
        <v>905</v>
      </c>
      <c r="L354" t="s">
        <v>905</v>
      </c>
      <c r="N354" t="s">
        <v>905</v>
      </c>
    </row>
    <row r="355" spans="1:14" x14ac:dyDescent="0.15">
      <c r="A355" t="s">
        <v>906</v>
      </c>
      <c r="D355" t="s">
        <v>907</v>
      </c>
      <c r="F355" t="s">
        <v>907</v>
      </c>
      <c r="H355" t="s">
        <v>907</v>
      </c>
      <c r="J355" t="s">
        <v>907</v>
      </c>
      <c r="L355" t="s">
        <v>907</v>
      </c>
      <c r="N355" t="s">
        <v>907</v>
      </c>
    </row>
    <row r="356" spans="1:14" x14ac:dyDescent="0.15">
      <c r="A356" t="s">
        <v>908</v>
      </c>
      <c r="D356" t="s">
        <v>909</v>
      </c>
      <c r="F356" t="s">
        <v>909</v>
      </c>
      <c r="H356" t="s">
        <v>909</v>
      </c>
      <c r="J356" t="s">
        <v>909</v>
      </c>
      <c r="L356" t="s">
        <v>909</v>
      </c>
      <c r="N356" t="s">
        <v>909</v>
      </c>
    </row>
    <row r="357" spans="1:14" x14ac:dyDescent="0.15">
      <c r="A357" t="s">
        <v>910</v>
      </c>
      <c r="D357" t="s">
        <v>911</v>
      </c>
      <c r="F357" t="s">
        <v>911</v>
      </c>
      <c r="H357" t="s">
        <v>911</v>
      </c>
      <c r="J357" t="s">
        <v>911</v>
      </c>
      <c r="L357" t="s">
        <v>911</v>
      </c>
      <c r="N357" t="s">
        <v>911</v>
      </c>
    </row>
    <row r="358" spans="1:14" x14ac:dyDescent="0.15">
      <c r="A358" t="s">
        <v>912</v>
      </c>
      <c r="D358" t="s">
        <v>913</v>
      </c>
      <c r="F358" t="s">
        <v>913</v>
      </c>
      <c r="H358" t="s">
        <v>913</v>
      </c>
      <c r="J358" t="s">
        <v>913</v>
      </c>
      <c r="L358" t="s">
        <v>913</v>
      </c>
      <c r="N358" t="s">
        <v>913</v>
      </c>
    </row>
    <row r="359" spans="1:14" x14ac:dyDescent="0.15">
      <c r="A359" t="s">
        <v>914</v>
      </c>
      <c r="D359" t="s">
        <v>915</v>
      </c>
      <c r="F359" t="s">
        <v>915</v>
      </c>
      <c r="H359" t="s">
        <v>915</v>
      </c>
      <c r="J359" t="s">
        <v>915</v>
      </c>
      <c r="L359" t="s">
        <v>915</v>
      </c>
      <c r="N359" t="s">
        <v>915</v>
      </c>
    </row>
    <row r="360" spans="1:14" x14ac:dyDescent="0.15">
      <c r="A360" t="s">
        <v>916</v>
      </c>
      <c r="D360" t="s">
        <v>917</v>
      </c>
      <c r="F360" t="s">
        <v>917</v>
      </c>
      <c r="H360" t="s">
        <v>917</v>
      </c>
      <c r="J360" t="s">
        <v>917</v>
      </c>
      <c r="L360" t="s">
        <v>917</v>
      </c>
      <c r="N360" t="s">
        <v>917</v>
      </c>
    </row>
    <row r="361" spans="1:14" x14ac:dyDescent="0.15">
      <c r="A361" t="s">
        <v>918</v>
      </c>
      <c r="D361" t="s">
        <v>919</v>
      </c>
      <c r="F361" t="s">
        <v>919</v>
      </c>
      <c r="H361" t="s">
        <v>919</v>
      </c>
      <c r="J361" t="s">
        <v>919</v>
      </c>
      <c r="L361" t="s">
        <v>919</v>
      </c>
      <c r="N361" t="s">
        <v>919</v>
      </c>
    </row>
    <row r="362" spans="1:14" x14ac:dyDescent="0.15">
      <c r="A362" t="s">
        <v>920</v>
      </c>
      <c r="D362" t="s">
        <v>921</v>
      </c>
      <c r="F362" t="s">
        <v>922</v>
      </c>
      <c r="H362" t="s">
        <v>922</v>
      </c>
      <c r="J362" t="s">
        <v>922</v>
      </c>
      <c r="L362" t="s">
        <v>922</v>
      </c>
      <c r="N362" t="s">
        <v>922</v>
      </c>
    </row>
    <row r="363" spans="1:14" x14ac:dyDescent="0.15">
      <c r="A363" t="s">
        <v>923</v>
      </c>
      <c r="D363" t="s">
        <v>924</v>
      </c>
      <c r="F363" t="s">
        <v>925</v>
      </c>
      <c r="H363" t="s">
        <v>925</v>
      </c>
      <c r="J363" t="s">
        <v>925</v>
      </c>
      <c r="L363" t="s">
        <v>925</v>
      </c>
      <c r="N363" t="s">
        <v>925</v>
      </c>
    </row>
    <row r="364" spans="1:14" x14ac:dyDescent="0.15">
      <c r="A364" t="s">
        <v>926</v>
      </c>
      <c r="D364" t="s">
        <v>927</v>
      </c>
      <c r="F364" t="s">
        <v>928</v>
      </c>
      <c r="H364" t="s">
        <v>928</v>
      </c>
      <c r="J364" t="s">
        <v>928</v>
      </c>
      <c r="L364" t="s">
        <v>928</v>
      </c>
      <c r="N364" t="s">
        <v>928</v>
      </c>
    </row>
    <row r="365" spans="1:14" x14ac:dyDescent="0.15">
      <c r="A365" t="s">
        <v>929</v>
      </c>
      <c r="D365" t="s">
        <v>930</v>
      </c>
      <c r="F365" t="s">
        <v>930</v>
      </c>
      <c r="H365" t="s">
        <v>930</v>
      </c>
      <c r="J365" t="s">
        <v>930</v>
      </c>
      <c r="L365" t="s">
        <v>930</v>
      </c>
      <c r="N365" t="s">
        <v>930</v>
      </c>
    </row>
    <row r="366" spans="1:14" x14ac:dyDescent="0.15">
      <c r="A366" t="s">
        <v>931</v>
      </c>
      <c r="D366" t="s">
        <v>932</v>
      </c>
      <c r="F366" t="s">
        <v>932</v>
      </c>
      <c r="H366" t="s">
        <v>932</v>
      </c>
      <c r="J366" t="s">
        <v>932</v>
      </c>
      <c r="L366" t="s">
        <v>932</v>
      </c>
      <c r="N366" t="s">
        <v>932</v>
      </c>
    </row>
    <row r="367" spans="1:14" x14ac:dyDescent="0.15">
      <c r="A367" t="s">
        <v>933</v>
      </c>
      <c r="D367" t="s">
        <v>934</v>
      </c>
      <c r="F367" t="s">
        <v>934</v>
      </c>
      <c r="H367" t="s">
        <v>934</v>
      </c>
      <c r="J367" t="s">
        <v>934</v>
      </c>
      <c r="L367" t="s">
        <v>934</v>
      </c>
      <c r="N367" t="s">
        <v>934</v>
      </c>
    </row>
    <row r="368" spans="1:14" x14ac:dyDescent="0.15">
      <c r="A368" t="s">
        <v>935</v>
      </c>
      <c r="D368" t="s">
        <v>936</v>
      </c>
      <c r="F368" t="s">
        <v>936</v>
      </c>
      <c r="H368" t="s">
        <v>936</v>
      </c>
      <c r="J368" t="s">
        <v>936</v>
      </c>
      <c r="L368" t="s">
        <v>936</v>
      </c>
      <c r="N368" t="s">
        <v>936</v>
      </c>
    </row>
    <row r="369" spans="1:14" x14ac:dyDescent="0.15">
      <c r="A369" t="s">
        <v>937</v>
      </c>
      <c r="D369" t="s">
        <v>938</v>
      </c>
      <c r="F369" t="s">
        <v>938</v>
      </c>
      <c r="H369" t="s">
        <v>938</v>
      </c>
      <c r="J369" t="s">
        <v>938</v>
      </c>
      <c r="L369" t="s">
        <v>938</v>
      </c>
      <c r="N369" t="s">
        <v>938</v>
      </c>
    </row>
    <row r="370" spans="1:14" x14ac:dyDescent="0.15">
      <c r="A370" t="s">
        <v>939</v>
      </c>
      <c r="D370" t="s">
        <v>940</v>
      </c>
      <c r="F370" t="s">
        <v>940</v>
      </c>
      <c r="H370" t="s">
        <v>940</v>
      </c>
      <c r="J370" t="s">
        <v>940</v>
      </c>
      <c r="L370" t="s">
        <v>940</v>
      </c>
      <c r="N370" t="s">
        <v>940</v>
      </c>
    </row>
    <row r="371" spans="1:14" x14ac:dyDescent="0.15">
      <c r="A371" t="s">
        <v>941</v>
      </c>
      <c r="D371" t="s">
        <v>942</v>
      </c>
      <c r="F371" t="s">
        <v>942</v>
      </c>
      <c r="H371" t="s">
        <v>942</v>
      </c>
      <c r="J371" t="s">
        <v>942</v>
      </c>
      <c r="L371" t="s">
        <v>942</v>
      </c>
      <c r="N371" t="s">
        <v>942</v>
      </c>
    </row>
    <row r="372" spans="1:14" x14ac:dyDescent="0.15">
      <c r="A372" t="s">
        <v>943</v>
      </c>
      <c r="D372" t="s">
        <v>944</v>
      </c>
      <c r="F372" t="s">
        <v>944</v>
      </c>
      <c r="H372" t="s">
        <v>944</v>
      </c>
      <c r="J372" t="s">
        <v>944</v>
      </c>
      <c r="L372" t="s">
        <v>944</v>
      </c>
      <c r="N372" t="s">
        <v>944</v>
      </c>
    </row>
    <row r="373" spans="1:14" x14ac:dyDescent="0.15">
      <c r="A373" t="s">
        <v>945</v>
      </c>
      <c r="D373" t="s">
        <v>946</v>
      </c>
      <c r="F373" t="s">
        <v>946</v>
      </c>
      <c r="H373" t="s">
        <v>946</v>
      </c>
      <c r="J373" t="s">
        <v>946</v>
      </c>
      <c r="L373" t="s">
        <v>946</v>
      </c>
      <c r="N373" t="s">
        <v>946</v>
      </c>
    </row>
    <row r="374" spans="1:14" x14ac:dyDescent="0.15">
      <c r="A374" t="s">
        <v>947</v>
      </c>
      <c r="D374" t="s">
        <v>948</v>
      </c>
      <c r="F374" t="s">
        <v>949</v>
      </c>
      <c r="H374" t="s">
        <v>949</v>
      </c>
      <c r="J374" t="s">
        <v>949</v>
      </c>
      <c r="L374" t="s">
        <v>949</v>
      </c>
      <c r="N374" t="s">
        <v>949</v>
      </c>
    </row>
    <row r="375" spans="1:14" x14ac:dyDescent="0.15">
      <c r="A375" t="s">
        <v>950</v>
      </c>
      <c r="D375" t="s">
        <v>951</v>
      </c>
      <c r="F375" t="s">
        <v>952</v>
      </c>
      <c r="H375" t="s">
        <v>952</v>
      </c>
      <c r="J375" t="s">
        <v>952</v>
      </c>
      <c r="L375" t="s">
        <v>952</v>
      </c>
      <c r="N375" t="s">
        <v>952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A2"/>
    </sheetView>
  </sheetViews>
  <sheetFormatPr defaultRowHeight="13.5" x14ac:dyDescent="0.15"/>
  <sheetData>
    <row r="1" spans="1:15" x14ac:dyDescent="0.15">
      <c r="A1" s="142" t="s">
        <v>954</v>
      </c>
      <c r="B1" s="144" t="s">
        <v>3</v>
      </c>
      <c r="C1" s="145"/>
      <c r="D1" s="145"/>
      <c r="E1" s="145"/>
      <c r="F1" s="145"/>
      <c r="G1" s="146"/>
      <c r="H1" s="147" t="s">
        <v>4</v>
      </c>
      <c r="I1" s="149" t="s">
        <v>5</v>
      </c>
      <c r="J1" s="151" t="s">
        <v>955</v>
      </c>
      <c r="K1" s="151"/>
      <c r="L1" s="151"/>
      <c r="M1" s="151"/>
      <c r="N1" s="151"/>
      <c r="O1" s="151"/>
    </row>
    <row r="2" spans="1:15" x14ac:dyDescent="0.15">
      <c r="A2" s="143"/>
      <c r="B2" s="79" t="s">
        <v>956</v>
      </c>
      <c r="C2" s="80" t="s">
        <v>957</v>
      </c>
      <c r="D2" s="80" t="s">
        <v>958</v>
      </c>
      <c r="E2" s="140" t="s">
        <v>959</v>
      </c>
      <c r="F2" s="80" t="s">
        <v>961</v>
      </c>
      <c r="G2" s="81" t="s">
        <v>962</v>
      </c>
      <c r="H2" s="148"/>
      <c r="I2" s="150"/>
      <c r="J2" s="82" t="s">
        <v>956</v>
      </c>
      <c r="K2" s="83" t="s">
        <v>957</v>
      </c>
      <c r="L2" s="83" t="s">
        <v>958</v>
      </c>
      <c r="M2" s="83" t="s">
        <v>959</v>
      </c>
      <c r="N2" s="83" t="s">
        <v>961</v>
      </c>
      <c r="O2" s="84" t="s">
        <v>962</v>
      </c>
    </row>
    <row r="3" spans="1:15" ht="19.5" thickBot="1" x14ac:dyDescent="0.2">
      <c r="A3" s="90"/>
      <c r="B3" s="91"/>
      <c r="C3" s="92"/>
      <c r="D3" s="92"/>
      <c r="E3" s="141"/>
      <c r="F3" s="92"/>
      <c r="G3" s="93"/>
      <c r="H3" s="96">
        <v>2013</v>
      </c>
      <c r="I3" s="97">
        <v>4</v>
      </c>
      <c r="J3" s="85"/>
      <c r="K3" s="86"/>
      <c r="L3" s="86"/>
      <c r="M3" s="86"/>
      <c r="N3" s="86"/>
      <c r="O3" s="87"/>
    </row>
  </sheetData>
  <mergeCells count="5">
    <mergeCell ref="A1:A2"/>
    <mergeCell ref="B1:G1"/>
    <mergeCell ref="H1:H2"/>
    <mergeCell ref="I1:I2"/>
    <mergeCell ref="J1:O1"/>
  </mergeCells>
  <phoneticPr fontId="3"/>
  <dataValidations count="2">
    <dataValidation type="whole" allowBlank="1" showErrorMessage="1" errorTitle="ﾃﾞｰﾀｴﾗｰ" error="1～12の月をいれてください" sqref="I3">
      <formula1>1</formula1>
      <formula2>12</formula2>
    </dataValidation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A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01"/>
  <sheetViews>
    <sheetView tabSelected="1" zoomScale="85" zoomScaleNormal="85" workbookViewId="0"/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8"/>
      <c r="I1" s="9"/>
      <c r="J1" s="9"/>
      <c r="K1" s="9"/>
      <c r="L1" s="8"/>
      <c r="M1" s="9"/>
      <c r="N1" s="9"/>
      <c r="O1" s="38"/>
      <c r="P1" s="38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8" customFormat="1" ht="12" customHeight="1" thickBot="1" x14ac:dyDescent="0.2">
      <c r="A3" s="175" t="s">
        <v>1</v>
      </c>
      <c r="B3" s="176"/>
      <c r="C3" s="149"/>
      <c r="D3" s="65" t="s">
        <v>2</v>
      </c>
      <c r="E3" s="171" t="s">
        <v>3</v>
      </c>
      <c r="F3" s="172"/>
      <c r="G3" s="173"/>
      <c r="J3" s="8" t="s">
        <v>4</v>
      </c>
      <c r="K3" s="8" t="s">
        <v>5</v>
      </c>
      <c r="L3" s="10"/>
      <c r="M3" s="10"/>
      <c r="N3" s="10"/>
      <c r="O3" s="11"/>
      <c r="P3" s="12"/>
      <c r="Q3" s="13"/>
    </row>
    <row r="4" spans="1:25" s="8" customFormat="1" ht="19.5" customHeight="1" thickBot="1" x14ac:dyDescent="0.2">
      <c r="A4" s="177"/>
      <c r="B4" s="178"/>
      <c r="C4" s="179"/>
      <c r="D4" s="88">
        <f>common!A3</f>
        <v>0</v>
      </c>
      <c r="E4" s="198">
        <f>common!B3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common!J3</f>
        <v>0</v>
      </c>
    </row>
    <row r="5" spans="1:25" s="8" customFormat="1" ht="5.25" customHeight="1" thickBot="1" x14ac:dyDescent="0.2">
      <c r="A5" s="19"/>
      <c r="B5" s="19"/>
      <c r="C5" s="20"/>
      <c r="D5" s="21"/>
      <c r="E5" s="22"/>
      <c r="F5" s="23"/>
      <c r="G5" s="24"/>
      <c r="O5" s="25"/>
      <c r="P5" s="25"/>
      <c r="Q5" s="25"/>
    </row>
    <row r="6" spans="1:25" s="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195" t="s">
        <v>13</v>
      </c>
      <c r="P6" s="195"/>
      <c r="Q6" s="27" t="s">
        <v>14</v>
      </c>
    </row>
    <row r="7" spans="1:25" s="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2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ref="Q11:Q74" si="0">IF(OR(O11="",P11=""),"",Q10+O11-P11)</f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si="0"/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ref="Q75:Q138" si="1">IF(OR(O75="",P75=""),"",Q74+O75-P75)</f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si="1"/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ref="Q139:Q202" si="2">IF(OR(O139="",P139=""),"",Q138+O139-P139)</f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si="2"/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ref="Q203:Q266" si="3">IF(OR(O203="",P203=""),"",Q202+O203-P203)</f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si="3"/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ref="Q267:Q330" si="4">IF(OR(O267="",P267=""),"",Q266+O267-P267)</f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si="4"/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ref="Q331:Q394" si="5">IF(OR(O331="",P331=""),"",Q330+O331-P331)</f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si="5"/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ref="Q395:Q458" si="6">IF(OR(O395="",P395=""),"",Q394+O395-P395)</f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98"/>
      <c r="I450" s="99"/>
      <c r="J450" s="99"/>
      <c r="K450" s="100"/>
      <c r="L450" s="98"/>
      <c r="M450" s="99"/>
      <c r="N450" s="100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98"/>
      <c r="I451" s="99"/>
      <c r="J451" s="99"/>
      <c r="K451" s="100"/>
      <c r="L451" s="98"/>
      <c r="M451" s="99"/>
      <c r="N451" s="100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98"/>
      <c r="I452" s="99"/>
      <c r="J452" s="99"/>
      <c r="K452" s="100"/>
      <c r="L452" s="98"/>
      <c r="M452" s="99"/>
      <c r="N452" s="100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98"/>
      <c r="I453" s="99"/>
      <c r="J453" s="99"/>
      <c r="K453" s="100"/>
      <c r="L453" s="98"/>
      <c r="M453" s="99"/>
      <c r="N453" s="100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98"/>
      <c r="I454" s="99"/>
      <c r="J454" s="99"/>
      <c r="K454" s="100"/>
      <c r="L454" s="98"/>
      <c r="M454" s="99"/>
      <c r="N454" s="100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98"/>
      <c r="I455" s="99"/>
      <c r="J455" s="99"/>
      <c r="K455" s="100"/>
      <c r="L455" s="98"/>
      <c r="M455" s="99"/>
      <c r="N455" s="100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98"/>
      <c r="I456" s="99"/>
      <c r="J456" s="99"/>
      <c r="K456" s="100"/>
      <c r="L456" s="98"/>
      <c r="M456" s="99"/>
      <c r="N456" s="100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98"/>
      <c r="I457" s="99"/>
      <c r="J457" s="99"/>
      <c r="K457" s="100"/>
      <c r="L457" s="98"/>
      <c r="M457" s="99"/>
      <c r="N457" s="100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98"/>
      <c r="I458" s="99"/>
      <c r="J458" s="99"/>
      <c r="K458" s="100"/>
      <c r="L458" s="98"/>
      <c r="M458" s="99"/>
      <c r="N458" s="100"/>
      <c r="O458" s="114"/>
      <c r="P458" s="114"/>
      <c r="Q458" s="115" t="str">
        <f t="shared" si="6"/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98"/>
      <c r="I459" s="99"/>
      <c r="J459" s="99"/>
      <c r="K459" s="100"/>
      <c r="L459" s="98"/>
      <c r="M459" s="99"/>
      <c r="N459" s="100"/>
      <c r="O459" s="114"/>
      <c r="P459" s="114"/>
      <c r="Q459" s="115" t="str">
        <f t="shared" ref="Q459:Q522" si="7">IF(OR(O459="",P459=""),"",Q458+O459-P459)</f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98"/>
      <c r="I473" s="99"/>
      <c r="J473" s="99"/>
      <c r="K473" s="100"/>
      <c r="L473" s="98"/>
      <c r="M473" s="99"/>
      <c r="N473" s="100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98"/>
      <c r="I474" s="99"/>
      <c r="J474" s="99"/>
      <c r="K474" s="100"/>
      <c r="L474" s="98"/>
      <c r="M474" s="99"/>
      <c r="N474" s="100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98"/>
      <c r="I475" s="99"/>
      <c r="J475" s="99"/>
      <c r="K475" s="100"/>
      <c r="L475" s="98"/>
      <c r="M475" s="99"/>
      <c r="N475" s="100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98"/>
      <c r="I476" s="99"/>
      <c r="J476" s="99"/>
      <c r="K476" s="100"/>
      <c r="L476" s="98"/>
      <c r="M476" s="99"/>
      <c r="N476" s="100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98"/>
      <c r="I477" s="99"/>
      <c r="J477" s="99"/>
      <c r="K477" s="100"/>
      <c r="L477" s="98"/>
      <c r="M477" s="99"/>
      <c r="N477" s="100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98"/>
      <c r="I478" s="99"/>
      <c r="J478" s="99"/>
      <c r="K478" s="100"/>
      <c r="L478" s="98"/>
      <c r="M478" s="99"/>
      <c r="N478" s="100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98"/>
      <c r="I479" s="99"/>
      <c r="J479" s="99"/>
      <c r="K479" s="100"/>
      <c r="L479" s="98"/>
      <c r="M479" s="99"/>
      <c r="N479" s="100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98"/>
      <c r="I480" s="99"/>
      <c r="J480" s="99"/>
      <c r="K480" s="100"/>
      <c r="L480" s="98"/>
      <c r="M480" s="99"/>
      <c r="N480" s="100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98"/>
      <c r="I481" s="99"/>
      <c r="J481" s="99"/>
      <c r="K481" s="100"/>
      <c r="L481" s="98"/>
      <c r="M481" s="99"/>
      <c r="N481" s="100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98"/>
      <c r="I482" s="99"/>
      <c r="J482" s="99"/>
      <c r="K482" s="100"/>
      <c r="L482" s="98"/>
      <c r="M482" s="99"/>
      <c r="N482" s="100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si="7"/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ref="Q523:Q586" si="8">IF(OR(O523="",P523=""),"",Q522+O523-P523)</f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98"/>
      <c r="I549" s="99"/>
      <c r="J549" s="99"/>
      <c r="K549" s="100"/>
      <c r="L549" s="98"/>
      <c r="M549" s="99"/>
      <c r="N549" s="100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98"/>
      <c r="I550" s="99"/>
      <c r="J550" s="99"/>
      <c r="K550" s="100"/>
      <c r="L550" s="98"/>
      <c r="M550" s="99"/>
      <c r="N550" s="100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98"/>
      <c r="I551" s="99"/>
      <c r="J551" s="99"/>
      <c r="K551" s="100"/>
      <c r="L551" s="98"/>
      <c r="M551" s="99"/>
      <c r="N551" s="100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98"/>
      <c r="I552" s="99"/>
      <c r="J552" s="99"/>
      <c r="K552" s="100"/>
      <c r="L552" s="98"/>
      <c r="M552" s="99"/>
      <c r="N552" s="100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98"/>
      <c r="I553" s="99"/>
      <c r="J553" s="99"/>
      <c r="K553" s="100"/>
      <c r="L553" s="98"/>
      <c r="M553" s="99"/>
      <c r="N553" s="100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98"/>
      <c r="I554" s="99"/>
      <c r="J554" s="99"/>
      <c r="K554" s="100"/>
      <c r="L554" s="98"/>
      <c r="M554" s="99"/>
      <c r="N554" s="100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98"/>
      <c r="I555" s="99"/>
      <c r="J555" s="99"/>
      <c r="K555" s="100"/>
      <c r="L555" s="98"/>
      <c r="M555" s="99"/>
      <c r="N555" s="100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98"/>
      <c r="I556" s="99"/>
      <c r="J556" s="99"/>
      <c r="K556" s="100"/>
      <c r="L556" s="98"/>
      <c r="M556" s="99"/>
      <c r="N556" s="100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98"/>
      <c r="I557" s="99"/>
      <c r="J557" s="99"/>
      <c r="K557" s="100"/>
      <c r="L557" s="98"/>
      <c r="M557" s="99"/>
      <c r="N557" s="100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98"/>
      <c r="I558" s="99"/>
      <c r="J558" s="99"/>
      <c r="K558" s="100"/>
      <c r="L558" s="98"/>
      <c r="M558" s="99"/>
      <c r="N558" s="100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98"/>
      <c r="I572" s="99"/>
      <c r="J572" s="99"/>
      <c r="K572" s="100"/>
      <c r="L572" s="98"/>
      <c r="M572" s="99"/>
      <c r="N572" s="100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98"/>
      <c r="I573" s="99"/>
      <c r="J573" s="99"/>
      <c r="K573" s="100"/>
      <c r="L573" s="98"/>
      <c r="M573" s="99"/>
      <c r="N573" s="100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98"/>
      <c r="I574" s="99"/>
      <c r="J574" s="99"/>
      <c r="K574" s="100"/>
      <c r="L574" s="98"/>
      <c r="M574" s="99"/>
      <c r="N574" s="100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98"/>
      <c r="I575" s="99"/>
      <c r="J575" s="99"/>
      <c r="K575" s="100"/>
      <c r="L575" s="98"/>
      <c r="M575" s="99"/>
      <c r="N575" s="100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98"/>
      <c r="I576" s="99"/>
      <c r="J576" s="99"/>
      <c r="K576" s="100"/>
      <c r="L576" s="98"/>
      <c r="M576" s="99"/>
      <c r="N576" s="100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98"/>
      <c r="I577" s="99"/>
      <c r="J577" s="99"/>
      <c r="K577" s="100"/>
      <c r="L577" s="98"/>
      <c r="M577" s="99"/>
      <c r="N577" s="100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98"/>
      <c r="I578" s="99"/>
      <c r="J578" s="99"/>
      <c r="K578" s="100"/>
      <c r="L578" s="98"/>
      <c r="M578" s="99"/>
      <c r="N578" s="100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98"/>
      <c r="I579" s="99"/>
      <c r="J579" s="99"/>
      <c r="K579" s="100"/>
      <c r="L579" s="98"/>
      <c r="M579" s="99"/>
      <c r="N579" s="100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98"/>
      <c r="I580" s="99"/>
      <c r="J580" s="99"/>
      <c r="K580" s="100"/>
      <c r="L580" s="98"/>
      <c r="M580" s="99"/>
      <c r="N580" s="100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98"/>
      <c r="I581" s="99"/>
      <c r="J581" s="99"/>
      <c r="K581" s="100"/>
      <c r="L581" s="98"/>
      <c r="M581" s="99"/>
      <c r="N581" s="100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si="8"/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ref="Q587:Q600" si="9">IF(OR(O587="",P587=""),"",Q586+O587-P587)</f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10:K10"/>
    <mergeCell ref="L10:N10"/>
    <mergeCell ref="A2:E2"/>
    <mergeCell ref="H2:M2"/>
    <mergeCell ref="L7:N7"/>
    <mergeCell ref="H8:K8"/>
    <mergeCell ref="L8:N8"/>
    <mergeCell ref="H9:K9"/>
    <mergeCell ref="L9:N9"/>
    <mergeCell ref="E3:G3"/>
    <mergeCell ref="O2:Q2"/>
    <mergeCell ref="A3:C4"/>
    <mergeCell ref="A6:C7"/>
    <mergeCell ref="D6:E7"/>
    <mergeCell ref="F6:F8"/>
    <mergeCell ref="H6:N6"/>
    <mergeCell ref="O6:P6"/>
    <mergeCell ref="H7:K7"/>
    <mergeCell ref="E4:G4"/>
    <mergeCell ref="H15:K15"/>
    <mergeCell ref="L15:N15"/>
    <mergeCell ref="H22:K22"/>
    <mergeCell ref="L22:N22"/>
    <mergeCell ref="H17:K17"/>
    <mergeCell ref="L17:N17"/>
    <mergeCell ref="H18:K18"/>
    <mergeCell ref="L18:N18"/>
    <mergeCell ref="H19:K19"/>
    <mergeCell ref="L19:N19"/>
    <mergeCell ref="H16:K16"/>
    <mergeCell ref="L16:N16"/>
    <mergeCell ref="H11:K11"/>
    <mergeCell ref="L11:N11"/>
    <mergeCell ref="H12:K12"/>
    <mergeCell ref="L12:N12"/>
    <mergeCell ref="H13:K13"/>
    <mergeCell ref="L13:N13"/>
    <mergeCell ref="H14:K14"/>
    <mergeCell ref="L14:N14"/>
    <mergeCell ref="H29:K29"/>
    <mergeCell ref="L29:N29"/>
    <mergeCell ref="H30:K30"/>
    <mergeCell ref="L30:N30"/>
    <mergeCell ref="H31:K31"/>
    <mergeCell ref="L31:N31"/>
    <mergeCell ref="H32:K32"/>
    <mergeCell ref="L32:N32"/>
    <mergeCell ref="H25:K25"/>
    <mergeCell ref="L25:N25"/>
    <mergeCell ref="H26:K26"/>
    <mergeCell ref="L26:N26"/>
    <mergeCell ref="H27:K27"/>
    <mergeCell ref="L27:N27"/>
    <mergeCell ref="H20:K20"/>
    <mergeCell ref="L20:N20"/>
    <mergeCell ref="H21:K21"/>
    <mergeCell ref="L21:N21"/>
    <mergeCell ref="H28:K28"/>
    <mergeCell ref="L28:N28"/>
    <mergeCell ref="H23:K23"/>
    <mergeCell ref="L23:N23"/>
    <mergeCell ref="H24:K24"/>
    <mergeCell ref="L24:N24"/>
    <mergeCell ref="H43:K43"/>
    <mergeCell ref="L43:N43"/>
    <mergeCell ref="H44:K44"/>
    <mergeCell ref="L44:N44"/>
    <mergeCell ref="H45:K45"/>
    <mergeCell ref="L45:N45"/>
    <mergeCell ref="H38:K38"/>
    <mergeCell ref="L38:N38"/>
    <mergeCell ref="H39:K39"/>
    <mergeCell ref="L39:N39"/>
    <mergeCell ref="H46:K46"/>
    <mergeCell ref="L46:N46"/>
    <mergeCell ref="H41:K41"/>
    <mergeCell ref="L41:N41"/>
    <mergeCell ref="H42:K42"/>
    <mergeCell ref="L42:N42"/>
    <mergeCell ref="H33:K33"/>
    <mergeCell ref="L33:N33"/>
    <mergeCell ref="H40:K40"/>
    <mergeCell ref="L40:N40"/>
    <mergeCell ref="H35:K35"/>
    <mergeCell ref="L35:N35"/>
    <mergeCell ref="H36:K36"/>
    <mergeCell ref="L36:N36"/>
    <mergeCell ref="H37:K37"/>
    <mergeCell ref="L37:N37"/>
    <mergeCell ref="H34:K34"/>
    <mergeCell ref="L34:N34"/>
    <mergeCell ref="H51:K51"/>
    <mergeCell ref="L51:N51"/>
    <mergeCell ref="H58:K58"/>
    <mergeCell ref="L58:N58"/>
    <mergeCell ref="H53:K53"/>
    <mergeCell ref="L53:N53"/>
    <mergeCell ref="H54:K54"/>
    <mergeCell ref="L54:N54"/>
    <mergeCell ref="H55:K55"/>
    <mergeCell ref="L55:N55"/>
    <mergeCell ref="H52:K52"/>
    <mergeCell ref="L52:N52"/>
    <mergeCell ref="H47:K47"/>
    <mergeCell ref="L47:N47"/>
    <mergeCell ref="H48:K48"/>
    <mergeCell ref="L48:N48"/>
    <mergeCell ref="H49:K49"/>
    <mergeCell ref="L49:N49"/>
    <mergeCell ref="H50:K50"/>
    <mergeCell ref="L50:N50"/>
    <mergeCell ref="H65:K65"/>
    <mergeCell ref="L65:N65"/>
    <mergeCell ref="H66:K66"/>
    <mergeCell ref="L66:N66"/>
    <mergeCell ref="H67:K67"/>
    <mergeCell ref="L67:N67"/>
    <mergeCell ref="H68:K68"/>
    <mergeCell ref="L68:N68"/>
    <mergeCell ref="H61:K61"/>
    <mergeCell ref="L61:N61"/>
    <mergeCell ref="H62:K62"/>
    <mergeCell ref="L62:N62"/>
    <mergeCell ref="H63:K63"/>
    <mergeCell ref="L63:N63"/>
    <mergeCell ref="H56:K56"/>
    <mergeCell ref="L56:N56"/>
    <mergeCell ref="H57:K57"/>
    <mergeCell ref="L57:N57"/>
    <mergeCell ref="H64:K64"/>
    <mergeCell ref="L64:N64"/>
    <mergeCell ref="H59:K59"/>
    <mergeCell ref="L59:N59"/>
    <mergeCell ref="H60:K60"/>
    <mergeCell ref="L60:N60"/>
    <mergeCell ref="H79:K79"/>
    <mergeCell ref="L79:N79"/>
    <mergeCell ref="H80:K80"/>
    <mergeCell ref="L80:N80"/>
    <mergeCell ref="H81:K81"/>
    <mergeCell ref="L81:N81"/>
    <mergeCell ref="H74:K74"/>
    <mergeCell ref="L74:N74"/>
    <mergeCell ref="H75:K75"/>
    <mergeCell ref="L75:N75"/>
    <mergeCell ref="H82:K82"/>
    <mergeCell ref="L82:N82"/>
    <mergeCell ref="H77:K77"/>
    <mergeCell ref="L77:N77"/>
    <mergeCell ref="H78:K78"/>
    <mergeCell ref="L78:N78"/>
    <mergeCell ref="H69:K69"/>
    <mergeCell ref="L69:N69"/>
    <mergeCell ref="H76:K76"/>
    <mergeCell ref="L76:N76"/>
    <mergeCell ref="H71:K71"/>
    <mergeCell ref="L71:N71"/>
    <mergeCell ref="H72:K72"/>
    <mergeCell ref="L72:N72"/>
    <mergeCell ref="H73:K73"/>
    <mergeCell ref="L73:N73"/>
    <mergeCell ref="H70:K70"/>
    <mergeCell ref="L70:N70"/>
    <mergeCell ref="H87:K87"/>
    <mergeCell ref="L87:N87"/>
    <mergeCell ref="H94:K94"/>
    <mergeCell ref="L94:N94"/>
    <mergeCell ref="H89:K89"/>
    <mergeCell ref="L89:N89"/>
    <mergeCell ref="H90:K90"/>
    <mergeCell ref="L90:N90"/>
    <mergeCell ref="H91:K91"/>
    <mergeCell ref="L91:N91"/>
    <mergeCell ref="H88:K88"/>
    <mergeCell ref="L88:N88"/>
    <mergeCell ref="H83:K83"/>
    <mergeCell ref="L83:N83"/>
    <mergeCell ref="H84:K84"/>
    <mergeCell ref="L84:N84"/>
    <mergeCell ref="H85:K85"/>
    <mergeCell ref="L85:N85"/>
    <mergeCell ref="H86:K86"/>
    <mergeCell ref="L86:N86"/>
    <mergeCell ref="H101:K101"/>
    <mergeCell ref="L101:N101"/>
    <mergeCell ref="H102:K102"/>
    <mergeCell ref="L102:N102"/>
    <mergeCell ref="H103:K103"/>
    <mergeCell ref="L103:N103"/>
    <mergeCell ref="H104:K104"/>
    <mergeCell ref="L104:N104"/>
    <mergeCell ref="H97:K97"/>
    <mergeCell ref="L97:N97"/>
    <mergeCell ref="H98:K98"/>
    <mergeCell ref="L98:N98"/>
    <mergeCell ref="H99:K99"/>
    <mergeCell ref="L99:N99"/>
    <mergeCell ref="H92:K92"/>
    <mergeCell ref="L92:N92"/>
    <mergeCell ref="H93:K93"/>
    <mergeCell ref="L93:N93"/>
    <mergeCell ref="H100:K100"/>
    <mergeCell ref="L100:N100"/>
    <mergeCell ref="H95:K95"/>
    <mergeCell ref="L95:N95"/>
    <mergeCell ref="H96:K96"/>
    <mergeCell ref="L96:N96"/>
    <mergeCell ref="H115:K115"/>
    <mergeCell ref="L115:N115"/>
    <mergeCell ref="H116:K116"/>
    <mergeCell ref="L116:N116"/>
    <mergeCell ref="H117:K117"/>
    <mergeCell ref="L117:N117"/>
    <mergeCell ref="H110:K110"/>
    <mergeCell ref="L110:N110"/>
    <mergeCell ref="H111:K111"/>
    <mergeCell ref="L111:N111"/>
    <mergeCell ref="H118:K118"/>
    <mergeCell ref="L118:N118"/>
    <mergeCell ref="H113:K113"/>
    <mergeCell ref="L113:N113"/>
    <mergeCell ref="H114:K114"/>
    <mergeCell ref="L114:N114"/>
    <mergeCell ref="H105:K105"/>
    <mergeCell ref="L105:N105"/>
    <mergeCell ref="H112:K112"/>
    <mergeCell ref="L112:N112"/>
    <mergeCell ref="H107:K107"/>
    <mergeCell ref="L107:N107"/>
    <mergeCell ref="H108:K108"/>
    <mergeCell ref="L108:N108"/>
    <mergeCell ref="H109:K109"/>
    <mergeCell ref="L109:N109"/>
    <mergeCell ref="H106:K106"/>
    <mergeCell ref="L106:N106"/>
    <mergeCell ref="H123:K123"/>
    <mergeCell ref="L123:N123"/>
    <mergeCell ref="H130:K130"/>
    <mergeCell ref="L130:N130"/>
    <mergeCell ref="H125:K125"/>
    <mergeCell ref="L125:N125"/>
    <mergeCell ref="H126:K126"/>
    <mergeCell ref="L126:N126"/>
    <mergeCell ref="H127:K127"/>
    <mergeCell ref="L127:N127"/>
    <mergeCell ref="H124:K124"/>
    <mergeCell ref="L124:N124"/>
    <mergeCell ref="H119:K119"/>
    <mergeCell ref="L119:N119"/>
    <mergeCell ref="H120:K120"/>
    <mergeCell ref="L120:N120"/>
    <mergeCell ref="H121:K121"/>
    <mergeCell ref="L121:N121"/>
    <mergeCell ref="H122:K122"/>
    <mergeCell ref="L122:N122"/>
    <mergeCell ref="H137:K137"/>
    <mergeCell ref="L137:N137"/>
    <mergeCell ref="H138:K138"/>
    <mergeCell ref="L138:N138"/>
    <mergeCell ref="H139:K139"/>
    <mergeCell ref="L139:N139"/>
    <mergeCell ref="H140:K140"/>
    <mergeCell ref="L140:N140"/>
    <mergeCell ref="H133:K133"/>
    <mergeCell ref="L133:N133"/>
    <mergeCell ref="H134:K134"/>
    <mergeCell ref="L134:N134"/>
    <mergeCell ref="H135:K135"/>
    <mergeCell ref="L135:N135"/>
    <mergeCell ref="H128:K128"/>
    <mergeCell ref="L128:N128"/>
    <mergeCell ref="H129:K129"/>
    <mergeCell ref="L129:N129"/>
    <mergeCell ref="H136:K136"/>
    <mergeCell ref="L136:N136"/>
    <mergeCell ref="H131:K131"/>
    <mergeCell ref="L131:N131"/>
    <mergeCell ref="H132:K132"/>
    <mergeCell ref="L132:N132"/>
    <mergeCell ref="H151:K151"/>
    <mergeCell ref="L151:N151"/>
    <mergeCell ref="H152:K152"/>
    <mergeCell ref="L152:N152"/>
    <mergeCell ref="H153:K153"/>
    <mergeCell ref="L153:N153"/>
    <mergeCell ref="H146:K146"/>
    <mergeCell ref="L146:N146"/>
    <mergeCell ref="H147:K147"/>
    <mergeCell ref="L147:N147"/>
    <mergeCell ref="H154:K154"/>
    <mergeCell ref="L154:N154"/>
    <mergeCell ref="H149:K149"/>
    <mergeCell ref="L149:N149"/>
    <mergeCell ref="H150:K150"/>
    <mergeCell ref="L150:N150"/>
    <mergeCell ref="H141:K141"/>
    <mergeCell ref="L141:N141"/>
    <mergeCell ref="H148:K148"/>
    <mergeCell ref="L148:N148"/>
    <mergeCell ref="H143:K143"/>
    <mergeCell ref="L143:N143"/>
    <mergeCell ref="H144:K144"/>
    <mergeCell ref="L144:N144"/>
    <mergeCell ref="H145:K145"/>
    <mergeCell ref="L145:N145"/>
    <mergeCell ref="H142:K142"/>
    <mergeCell ref="L142:N142"/>
    <mergeCell ref="H159:K159"/>
    <mergeCell ref="L159:N159"/>
    <mergeCell ref="H166:K166"/>
    <mergeCell ref="L166:N166"/>
    <mergeCell ref="H161:K161"/>
    <mergeCell ref="L161:N161"/>
    <mergeCell ref="H162:K162"/>
    <mergeCell ref="L162:N162"/>
    <mergeCell ref="H163:K163"/>
    <mergeCell ref="L163:N163"/>
    <mergeCell ref="H160:K160"/>
    <mergeCell ref="L160:N160"/>
    <mergeCell ref="H155:K155"/>
    <mergeCell ref="L155:N155"/>
    <mergeCell ref="H156:K156"/>
    <mergeCell ref="L156:N156"/>
    <mergeCell ref="H157:K157"/>
    <mergeCell ref="L157:N157"/>
    <mergeCell ref="H158:K158"/>
    <mergeCell ref="L158:N158"/>
    <mergeCell ref="H173:K173"/>
    <mergeCell ref="L173:N173"/>
    <mergeCell ref="H174:K174"/>
    <mergeCell ref="L174:N174"/>
    <mergeCell ref="H175:K175"/>
    <mergeCell ref="L175:N175"/>
    <mergeCell ref="H176:K176"/>
    <mergeCell ref="L176:N176"/>
    <mergeCell ref="H169:K169"/>
    <mergeCell ref="L169:N169"/>
    <mergeCell ref="H170:K170"/>
    <mergeCell ref="L170:N170"/>
    <mergeCell ref="H171:K171"/>
    <mergeCell ref="L171:N171"/>
    <mergeCell ref="H164:K164"/>
    <mergeCell ref="L164:N164"/>
    <mergeCell ref="H165:K165"/>
    <mergeCell ref="L165:N165"/>
    <mergeCell ref="H172:K172"/>
    <mergeCell ref="L172:N172"/>
    <mergeCell ref="H167:K167"/>
    <mergeCell ref="L167:N167"/>
    <mergeCell ref="H168:K168"/>
    <mergeCell ref="L168:N168"/>
    <mergeCell ref="H187:K187"/>
    <mergeCell ref="L187:N187"/>
    <mergeCell ref="H188:K188"/>
    <mergeCell ref="L188:N188"/>
    <mergeCell ref="H189:K189"/>
    <mergeCell ref="L189:N189"/>
    <mergeCell ref="H182:K182"/>
    <mergeCell ref="L182:N182"/>
    <mergeCell ref="H183:K183"/>
    <mergeCell ref="L183:N183"/>
    <mergeCell ref="H190:K190"/>
    <mergeCell ref="L190:N190"/>
    <mergeCell ref="H185:K185"/>
    <mergeCell ref="L185:N185"/>
    <mergeCell ref="H186:K186"/>
    <mergeCell ref="L186:N186"/>
    <mergeCell ref="H177:K177"/>
    <mergeCell ref="L177:N177"/>
    <mergeCell ref="H184:K184"/>
    <mergeCell ref="L184:N184"/>
    <mergeCell ref="H179:K179"/>
    <mergeCell ref="L179:N179"/>
    <mergeCell ref="H180:K180"/>
    <mergeCell ref="L180:N180"/>
    <mergeCell ref="H181:K181"/>
    <mergeCell ref="L181:N181"/>
    <mergeCell ref="H178:K178"/>
    <mergeCell ref="L178:N178"/>
    <mergeCell ref="H195:K195"/>
    <mergeCell ref="L195:N195"/>
    <mergeCell ref="H202:K202"/>
    <mergeCell ref="L202:N202"/>
    <mergeCell ref="H197:K197"/>
    <mergeCell ref="L197:N197"/>
    <mergeCell ref="H198:K198"/>
    <mergeCell ref="L198:N198"/>
    <mergeCell ref="H199:K199"/>
    <mergeCell ref="L199:N199"/>
    <mergeCell ref="H196:K196"/>
    <mergeCell ref="L196:N196"/>
    <mergeCell ref="H191:K191"/>
    <mergeCell ref="L191:N191"/>
    <mergeCell ref="H192:K192"/>
    <mergeCell ref="L192:N192"/>
    <mergeCell ref="H193:K193"/>
    <mergeCell ref="L193:N193"/>
    <mergeCell ref="H194:K194"/>
    <mergeCell ref="L194:N194"/>
    <mergeCell ref="H209:K209"/>
    <mergeCell ref="L209:N209"/>
    <mergeCell ref="H210:K210"/>
    <mergeCell ref="L210:N210"/>
    <mergeCell ref="H211:K211"/>
    <mergeCell ref="L211:N211"/>
    <mergeCell ref="H212:K212"/>
    <mergeCell ref="L212:N212"/>
    <mergeCell ref="H205:K205"/>
    <mergeCell ref="L205:N205"/>
    <mergeCell ref="H206:K206"/>
    <mergeCell ref="L206:N206"/>
    <mergeCell ref="H207:K207"/>
    <mergeCell ref="L207:N207"/>
    <mergeCell ref="H200:K200"/>
    <mergeCell ref="L200:N200"/>
    <mergeCell ref="H201:K201"/>
    <mergeCell ref="L201:N201"/>
    <mergeCell ref="H208:K208"/>
    <mergeCell ref="L208:N208"/>
    <mergeCell ref="H203:K203"/>
    <mergeCell ref="L203:N203"/>
    <mergeCell ref="H204:K204"/>
    <mergeCell ref="L204:N204"/>
    <mergeCell ref="H223:K223"/>
    <mergeCell ref="L223:N223"/>
    <mergeCell ref="H224:K224"/>
    <mergeCell ref="L224:N224"/>
    <mergeCell ref="H225:K225"/>
    <mergeCell ref="L225:N225"/>
    <mergeCell ref="H218:K218"/>
    <mergeCell ref="L218:N218"/>
    <mergeCell ref="H219:K219"/>
    <mergeCell ref="L219:N219"/>
    <mergeCell ref="H226:K226"/>
    <mergeCell ref="L226:N226"/>
    <mergeCell ref="H221:K221"/>
    <mergeCell ref="L221:N221"/>
    <mergeCell ref="H222:K222"/>
    <mergeCell ref="L222:N222"/>
    <mergeCell ref="H213:K213"/>
    <mergeCell ref="L213:N213"/>
    <mergeCell ref="H220:K220"/>
    <mergeCell ref="L220:N220"/>
    <mergeCell ref="H215:K215"/>
    <mergeCell ref="L215:N215"/>
    <mergeCell ref="H216:K216"/>
    <mergeCell ref="L216:N216"/>
    <mergeCell ref="H217:K217"/>
    <mergeCell ref="L217:N217"/>
    <mergeCell ref="H214:K214"/>
    <mergeCell ref="L214:N214"/>
    <mergeCell ref="H231:K231"/>
    <mergeCell ref="L231:N231"/>
    <mergeCell ref="H238:K238"/>
    <mergeCell ref="L238:N238"/>
    <mergeCell ref="H233:K233"/>
    <mergeCell ref="L233:N233"/>
    <mergeCell ref="H234:K234"/>
    <mergeCell ref="L234:N234"/>
    <mergeCell ref="H235:K235"/>
    <mergeCell ref="L235:N235"/>
    <mergeCell ref="H232:K232"/>
    <mergeCell ref="L232:N232"/>
    <mergeCell ref="H227:K227"/>
    <mergeCell ref="L227:N227"/>
    <mergeCell ref="H228:K228"/>
    <mergeCell ref="L228:N228"/>
    <mergeCell ref="H229:K229"/>
    <mergeCell ref="L229:N229"/>
    <mergeCell ref="H230:K230"/>
    <mergeCell ref="L230:N230"/>
    <mergeCell ref="H245:K245"/>
    <mergeCell ref="L245:N245"/>
    <mergeCell ref="H246:K246"/>
    <mergeCell ref="L246:N246"/>
    <mergeCell ref="H247:K247"/>
    <mergeCell ref="L247:N247"/>
    <mergeCell ref="H248:K248"/>
    <mergeCell ref="L248:N248"/>
    <mergeCell ref="H241:K241"/>
    <mergeCell ref="L241:N241"/>
    <mergeCell ref="H242:K242"/>
    <mergeCell ref="L242:N242"/>
    <mergeCell ref="H243:K243"/>
    <mergeCell ref="L243:N243"/>
    <mergeCell ref="H236:K236"/>
    <mergeCell ref="L236:N236"/>
    <mergeCell ref="H237:K237"/>
    <mergeCell ref="L237:N237"/>
    <mergeCell ref="H244:K244"/>
    <mergeCell ref="L244:N244"/>
    <mergeCell ref="H239:K239"/>
    <mergeCell ref="L239:N239"/>
    <mergeCell ref="H240:K240"/>
    <mergeCell ref="L240:N240"/>
    <mergeCell ref="H259:K259"/>
    <mergeCell ref="L259:N259"/>
    <mergeCell ref="H260:K260"/>
    <mergeCell ref="L260:N260"/>
    <mergeCell ref="H261:K261"/>
    <mergeCell ref="L261:N261"/>
    <mergeCell ref="H254:K254"/>
    <mergeCell ref="L254:N254"/>
    <mergeCell ref="H255:K255"/>
    <mergeCell ref="L255:N255"/>
    <mergeCell ref="H262:K262"/>
    <mergeCell ref="L262:N262"/>
    <mergeCell ref="H257:K257"/>
    <mergeCell ref="L257:N257"/>
    <mergeCell ref="H258:K258"/>
    <mergeCell ref="L258:N258"/>
    <mergeCell ref="H249:K249"/>
    <mergeCell ref="L249:N249"/>
    <mergeCell ref="H256:K256"/>
    <mergeCell ref="L256:N256"/>
    <mergeCell ref="H251:K251"/>
    <mergeCell ref="L251:N251"/>
    <mergeCell ref="H252:K252"/>
    <mergeCell ref="L252:N252"/>
    <mergeCell ref="H253:K253"/>
    <mergeCell ref="L253:N253"/>
    <mergeCell ref="H250:K250"/>
    <mergeCell ref="L250:N250"/>
    <mergeCell ref="H267:K267"/>
    <mergeCell ref="L267:N267"/>
    <mergeCell ref="H274:K274"/>
    <mergeCell ref="L274:N274"/>
    <mergeCell ref="H269:K269"/>
    <mergeCell ref="L269:N269"/>
    <mergeCell ref="H270:K270"/>
    <mergeCell ref="L270:N270"/>
    <mergeCell ref="H271:K271"/>
    <mergeCell ref="L271:N271"/>
    <mergeCell ref="H268:K268"/>
    <mergeCell ref="L268:N268"/>
    <mergeCell ref="H263:K263"/>
    <mergeCell ref="L263:N263"/>
    <mergeCell ref="H264:K264"/>
    <mergeCell ref="L264:N264"/>
    <mergeCell ref="H265:K265"/>
    <mergeCell ref="L265:N265"/>
    <mergeCell ref="H266:K266"/>
    <mergeCell ref="L266:N266"/>
    <mergeCell ref="H281:K281"/>
    <mergeCell ref="L281:N281"/>
    <mergeCell ref="H282:K282"/>
    <mergeCell ref="L282:N282"/>
    <mergeCell ref="H283:K283"/>
    <mergeCell ref="L283:N283"/>
    <mergeCell ref="H284:K284"/>
    <mergeCell ref="L284:N284"/>
    <mergeCell ref="H277:K277"/>
    <mergeCell ref="L277:N277"/>
    <mergeCell ref="H278:K278"/>
    <mergeCell ref="L278:N278"/>
    <mergeCell ref="H279:K279"/>
    <mergeCell ref="L279:N279"/>
    <mergeCell ref="H272:K272"/>
    <mergeCell ref="L272:N272"/>
    <mergeCell ref="H273:K273"/>
    <mergeCell ref="L273:N273"/>
    <mergeCell ref="H280:K280"/>
    <mergeCell ref="L280:N280"/>
    <mergeCell ref="H275:K275"/>
    <mergeCell ref="L275:N275"/>
    <mergeCell ref="H276:K276"/>
    <mergeCell ref="L276:N276"/>
    <mergeCell ref="H295:K295"/>
    <mergeCell ref="L295:N295"/>
    <mergeCell ref="H296:K296"/>
    <mergeCell ref="L296:N296"/>
    <mergeCell ref="H297:K297"/>
    <mergeCell ref="L297:N297"/>
    <mergeCell ref="H290:K290"/>
    <mergeCell ref="L290:N290"/>
    <mergeCell ref="H291:K291"/>
    <mergeCell ref="L291:N291"/>
    <mergeCell ref="H298:K298"/>
    <mergeCell ref="L298:N298"/>
    <mergeCell ref="H293:K293"/>
    <mergeCell ref="L293:N293"/>
    <mergeCell ref="H294:K294"/>
    <mergeCell ref="L294:N294"/>
    <mergeCell ref="H285:K285"/>
    <mergeCell ref="L285:N285"/>
    <mergeCell ref="H292:K292"/>
    <mergeCell ref="L292:N292"/>
    <mergeCell ref="H287:K287"/>
    <mergeCell ref="L287:N287"/>
    <mergeCell ref="H288:K288"/>
    <mergeCell ref="L288:N288"/>
    <mergeCell ref="H289:K289"/>
    <mergeCell ref="L289:N289"/>
    <mergeCell ref="H286:K286"/>
    <mergeCell ref="L286:N286"/>
    <mergeCell ref="H303:K303"/>
    <mergeCell ref="L303:N303"/>
    <mergeCell ref="H310:K310"/>
    <mergeCell ref="L310:N310"/>
    <mergeCell ref="H305:K305"/>
    <mergeCell ref="L305:N305"/>
    <mergeCell ref="H306:K306"/>
    <mergeCell ref="L306:N306"/>
    <mergeCell ref="H307:K307"/>
    <mergeCell ref="L307:N307"/>
    <mergeCell ref="H304:K304"/>
    <mergeCell ref="L304:N304"/>
    <mergeCell ref="H299:K299"/>
    <mergeCell ref="L299:N299"/>
    <mergeCell ref="H300:K300"/>
    <mergeCell ref="L300:N300"/>
    <mergeCell ref="H301:K301"/>
    <mergeCell ref="L301:N301"/>
    <mergeCell ref="H302:K302"/>
    <mergeCell ref="L302:N302"/>
    <mergeCell ref="H317:K317"/>
    <mergeCell ref="L317:N317"/>
    <mergeCell ref="H318:K318"/>
    <mergeCell ref="L318:N318"/>
    <mergeCell ref="H319:K319"/>
    <mergeCell ref="L319:N319"/>
    <mergeCell ref="H320:K320"/>
    <mergeCell ref="L320:N320"/>
    <mergeCell ref="H313:K313"/>
    <mergeCell ref="L313:N313"/>
    <mergeCell ref="H314:K314"/>
    <mergeCell ref="L314:N314"/>
    <mergeCell ref="H315:K315"/>
    <mergeCell ref="L315:N315"/>
    <mergeCell ref="H308:K308"/>
    <mergeCell ref="L308:N308"/>
    <mergeCell ref="H309:K309"/>
    <mergeCell ref="L309:N309"/>
    <mergeCell ref="H316:K316"/>
    <mergeCell ref="L316:N316"/>
    <mergeCell ref="H311:K311"/>
    <mergeCell ref="L311:N311"/>
    <mergeCell ref="H312:K312"/>
    <mergeCell ref="L312:N312"/>
    <mergeCell ref="H331:K331"/>
    <mergeCell ref="L331:N331"/>
    <mergeCell ref="H332:K332"/>
    <mergeCell ref="L332:N332"/>
    <mergeCell ref="H333:K333"/>
    <mergeCell ref="L333:N333"/>
    <mergeCell ref="H326:K326"/>
    <mergeCell ref="L326:N326"/>
    <mergeCell ref="H327:K327"/>
    <mergeCell ref="L327:N327"/>
    <mergeCell ref="H334:K334"/>
    <mergeCell ref="L334:N334"/>
    <mergeCell ref="H329:K329"/>
    <mergeCell ref="L329:N329"/>
    <mergeCell ref="H330:K330"/>
    <mergeCell ref="L330:N330"/>
    <mergeCell ref="H321:K321"/>
    <mergeCell ref="L321:N321"/>
    <mergeCell ref="H328:K328"/>
    <mergeCell ref="L328:N328"/>
    <mergeCell ref="H323:K323"/>
    <mergeCell ref="L323:N323"/>
    <mergeCell ref="H324:K324"/>
    <mergeCell ref="L324:N324"/>
    <mergeCell ref="H325:K325"/>
    <mergeCell ref="L325:N325"/>
    <mergeCell ref="H322:K322"/>
    <mergeCell ref="L322:N322"/>
    <mergeCell ref="H339:K339"/>
    <mergeCell ref="L339:N339"/>
    <mergeCell ref="H346:K346"/>
    <mergeCell ref="L346:N346"/>
    <mergeCell ref="H341:K341"/>
    <mergeCell ref="L341:N341"/>
    <mergeCell ref="H342:K342"/>
    <mergeCell ref="L342:N342"/>
    <mergeCell ref="H343:K343"/>
    <mergeCell ref="L343:N343"/>
    <mergeCell ref="H340:K340"/>
    <mergeCell ref="L340:N340"/>
    <mergeCell ref="H335:K335"/>
    <mergeCell ref="L335:N335"/>
    <mergeCell ref="H336:K336"/>
    <mergeCell ref="L336:N336"/>
    <mergeCell ref="H337:K337"/>
    <mergeCell ref="L337:N337"/>
    <mergeCell ref="H338:K338"/>
    <mergeCell ref="L338:N338"/>
    <mergeCell ref="H353:K353"/>
    <mergeCell ref="L353:N353"/>
    <mergeCell ref="H354:K354"/>
    <mergeCell ref="L354:N354"/>
    <mergeCell ref="H355:K355"/>
    <mergeCell ref="L355:N355"/>
    <mergeCell ref="H356:K356"/>
    <mergeCell ref="L356:N356"/>
    <mergeCell ref="H349:K349"/>
    <mergeCell ref="L349:N349"/>
    <mergeCell ref="H350:K350"/>
    <mergeCell ref="L350:N350"/>
    <mergeCell ref="H351:K351"/>
    <mergeCell ref="L351:N351"/>
    <mergeCell ref="H344:K344"/>
    <mergeCell ref="L344:N344"/>
    <mergeCell ref="H345:K345"/>
    <mergeCell ref="L345:N345"/>
    <mergeCell ref="H352:K352"/>
    <mergeCell ref="L352:N352"/>
    <mergeCell ref="H347:K347"/>
    <mergeCell ref="L347:N347"/>
    <mergeCell ref="H348:K348"/>
    <mergeCell ref="L348:N348"/>
    <mergeCell ref="H367:K367"/>
    <mergeCell ref="L367:N367"/>
    <mergeCell ref="H368:K368"/>
    <mergeCell ref="L368:N368"/>
    <mergeCell ref="H369:K369"/>
    <mergeCell ref="L369:N369"/>
    <mergeCell ref="H362:K362"/>
    <mergeCell ref="L362:N362"/>
    <mergeCell ref="H363:K363"/>
    <mergeCell ref="L363:N363"/>
    <mergeCell ref="H370:K370"/>
    <mergeCell ref="L370:N370"/>
    <mergeCell ref="H365:K365"/>
    <mergeCell ref="L365:N365"/>
    <mergeCell ref="H366:K366"/>
    <mergeCell ref="L366:N366"/>
    <mergeCell ref="H357:K357"/>
    <mergeCell ref="L357:N357"/>
    <mergeCell ref="H364:K364"/>
    <mergeCell ref="L364:N364"/>
    <mergeCell ref="H359:K359"/>
    <mergeCell ref="L359:N359"/>
    <mergeCell ref="H360:K360"/>
    <mergeCell ref="L360:N360"/>
    <mergeCell ref="H361:K361"/>
    <mergeCell ref="L361:N361"/>
    <mergeCell ref="H358:K358"/>
    <mergeCell ref="L358:N358"/>
    <mergeCell ref="H375:K375"/>
    <mergeCell ref="L375:N375"/>
    <mergeCell ref="H382:K382"/>
    <mergeCell ref="L382:N382"/>
    <mergeCell ref="H377:K377"/>
    <mergeCell ref="L377:N377"/>
    <mergeCell ref="H378:K378"/>
    <mergeCell ref="L378:N378"/>
    <mergeCell ref="H379:K379"/>
    <mergeCell ref="L379:N379"/>
    <mergeCell ref="H376:K376"/>
    <mergeCell ref="L376:N376"/>
    <mergeCell ref="H371:K371"/>
    <mergeCell ref="L371:N371"/>
    <mergeCell ref="H372:K372"/>
    <mergeCell ref="L372:N372"/>
    <mergeCell ref="H373:K373"/>
    <mergeCell ref="L373:N373"/>
    <mergeCell ref="H374:K374"/>
    <mergeCell ref="L374:N374"/>
    <mergeCell ref="H389:K389"/>
    <mergeCell ref="L389:N389"/>
    <mergeCell ref="H390:K390"/>
    <mergeCell ref="L390:N390"/>
    <mergeCell ref="H391:K391"/>
    <mergeCell ref="L391:N391"/>
    <mergeCell ref="H392:K392"/>
    <mergeCell ref="L392:N392"/>
    <mergeCell ref="H385:K385"/>
    <mergeCell ref="L385:N385"/>
    <mergeCell ref="H386:K386"/>
    <mergeCell ref="L386:N386"/>
    <mergeCell ref="H387:K387"/>
    <mergeCell ref="L387:N387"/>
    <mergeCell ref="H380:K380"/>
    <mergeCell ref="L380:N380"/>
    <mergeCell ref="H381:K381"/>
    <mergeCell ref="L381:N381"/>
    <mergeCell ref="H388:K388"/>
    <mergeCell ref="L388:N388"/>
    <mergeCell ref="H383:K383"/>
    <mergeCell ref="L383:N383"/>
    <mergeCell ref="H384:K384"/>
    <mergeCell ref="L384:N384"/>
    <mergeCell ref="H503:K503"/>
    <mergeCell ref="L503:N503"/>
    <mergeCell ref="H504:K504"/>
    <mergeCell ref="L504:N504"/>
    <mergeCell ref="H505:K505"/>
    <mergeCell ref="L505:N505"/>
    <mergeCell ref="H398:K398"/>
    <mergeCell ref="L398:N398"/>
    <mergeCell ref="H499:K499"/>
    <mergeCell ref="L499:N499"/>
    <mergeCell ref="H506:K506"/>
    <mergeCell ref="L506:N506"/>
    <mergeCell ref="H501:K501"/>
    <mergeCell ref="L501:N501"/>
    <mergeCell ref="H502:K502"/>
    <mergeCell ref="L502:N502"/>
    <mergeCell ref="H393:K393"/>
    <mergeCell ref="L393:N393"/>
    <mergeCell ref="H500:K500"/>
    <mergeCell ref="L500:N500"/>
    <mergeCell ref="H395:K395"/>
    <mergeCell ref="L395:N395"/>
    <mergeCell ref="H396:K396"/>
    <mergeCell ref="L396:N396"/>
    <mergeCell ref="H397:K397"/>
    <mergeCell ref="L397:N397"/>
    <mergeCell ref="H394:K394"/>
    <mergeCell ref="L394:N394"/>
    <mergeCell ref="H402:K402"/>
    <mergeCell ref="L402:N402"/>
    <mergeCell ref="H403:K403"/>
    <mergeCell ref="L403:N403"/>
    <mergeCell ref="H511:K511"/>
    <mergeCell ref="L511:N511"/>
    <mergeCell ref="H518:K518"/>
    <mergeCell ref="L518:N518"/>
    <mergeCell ref="H513:K513"/>
    <mergeCell ref="L513:N513"/>
    <mergeCell ref="H514:K514"/>
    <mergeCell ref="L514:N514"/>
    <mergeCell ref="H515:K515"/>
    <mergeCell ref="L515:N515"/>
    <mergeCell ref="H512:K512"/>
    <mergeCell ref="L512:N512"/>
    <mergeCell ref="H507:K507"/>
    <mergeCell ref="L507:N507"/>
    <mergeCell ref="H508:K508"/>
    <mergeCell ref="L508:N508"/>
    <mergeCell ref="H509:K509"/>
    <mergeCell ref="L509:N509"/>
    <mergeCell ref="H510:K510"/>
    <mergeCell ref="L510:N510"/>
    <mergeCell ref="H525:K525"/>
    <mergeCell ref="L525:N525"/>
    <mergeCell ref="H526:K526"/>
    <mergeCell ref="L526:N526"/>
    <mergeCell ref="H527:K527"/>
    <mergeCell ref="L527:N527"/>
    <mergeCell ref="H528:K528"/>
    <mergeCell ref="L528:N528"/>
    <mergeCell ref="H521:K521"/>
    <mergeCell ref="L521:N521"/>
    <mergeCell ref="H522:K522"/>
    <mergeCell ref="L522:N522"/>
    <mergeCell ref="H523:K523"/>
    <mergeCell ref="L523:N523"/>
    <mergeCell ref="H516:K516"/>
    <mergeCell ref="L516:N516"/>
    <mergeCell ref="H517:K517"/>
    <mergeCell ref="L517:N517"/>
    <mergeCell ref="H524:K524"/>
    <mergeCell ref="L524:N524"/>
    <mergeCell ref="H519:K519"/>
    <mergeCell ref="L519:N519"/>
    <mergeCell ref="H520:K520"/>
    <mergeCell ref="L520:N520"/>
    <mergeCell ref="H538:K538"/>
    <mergeCell ref="L538:N538"/>
    <mergeCell ref="H539:K539"/>
    <mergeCell ref="L539:N539"/>
    <mergeCell ref="H540:K540"/>
    <mergeCell ref="L540:N540"/>
    <mergeCell ref="H532:K532"/>
    <mergeCell ref="L532:N532"/>
    <mergeCell ref="H533:K533"/>
    <mergeCell ref="L533:N533"/>
    <mergeCell ref="H537:K537"/>
    <mergeCell ref="L537:N537"/>
    <mergeCell ref="H529:K529"/>
    <mergeCell ref="L529:N529"/>
    <mergeCell ref="H535:K535"/>
    <mergeCell ref="L535:N535"/>
    <mergeCell ref="H536:K536"/>
    <mergeCell ref="L536:N536"/>
    <mergeCell ref="H534:K534"/>
    <mergeCell ref="L534:N534"/>
    <mergeCell ref="H531:K531"/>
    <mergeCell ref="L531:N531"/>
    <mergeCell ref="H530:K530"/>
    <mergeCell ref="L530:N530"/>
    <mergeCell ref="H547:K547"/>
    <mergeCell ref="L547:N547"/>
    <mergeCell ref="H548:K548"/>
    <mergeCell ref="L548:N548"/>
    <mergeCell ref="H559:K559"/>
    <mergeCell ref="L559:N559"/>
    <mergeCell ref="H544:K544"/>
    <mergeCell ref="L544:N544"/>
    <mergeCell ref="H545:K545"/>
    <mergeCell ref="L545:N545"/>
    <mergeCell ref="H546:K546"/>
    <mergeCell ref="L546:N546"/>
    <mergeCell ref="H541:K541"/>
    <mergeCell ref="L541:N541"/>
    <mergeCell ref="H542:K542"/>
    <mergeCell ref="L542:N542"/>
    <mergeCell ref="H543:K543"/>
    <mergeCell ref="L543:N543"/>
    <mergeCell ref="H568:K568"/>
    <mergeCell ref="L568:N568"/>
    <mergeCell ref="H569:K569"/>
    <mergeCell ref="L569:N569"/>
    <mergeCell ref="H570:K570"/>
    <mergeCell ref="L570:N570"/>
    <mergeCell ref="H565:K565"/>
    <mergeCell ref="L565:N565"/>
    <mergeCell ref="H566:K566"/>
    <mergeCell ref="L566:N566"/>
    <mergeCell ref="H567:K567"/>
    <mergeCell ref="L567:N567"/>
    <mergeCell ref="H560:K560"/>
    <mergeCell ref="L560:N560"/>
    <mergeCell ref="H563:K563"/>
    <mergeCell ref="L563:N563"/>
    <mergeCell ref="H564:K564"/>
    <mergeCell ref="L564:N564"/>
    <mergeCell ref="H561:K561"/>
    <mergeCell ref="L561:N561"/>
    <mergeCell ref="H562:K562"/>
    <mergeCell ref="L562:N562"/>
    <mergeCell ref="H592:K592"/>
    <mergeCell ref="L592:N592"/>
    <mergeCell ref="H587:K587"/>
    <mergeCell ref="L587:N587"/>
    <mergeCell ref="H588:K588"/>
    <mergeCell ref="L588:N588"/>
    <mergeCell ref="H589:K589"/>
    <mergeCell ref="L589:N589"/>
    <mergeCell ref="H585:K585"/>
    <mergeCell ref="L585:N585"/>
    <mergeCell ref="H584:K584"/>
    <mergeCell ref="L584:N584"/>
    <mergeCell ref="H586:K586"/>
    <mergeCell ref="L586:N586"/>
    <mergeCell ref="H571:K571"/>
    <mergeCell ref="L571:N571"/>
    <mergeCell ref="H582:K582"/>
    <mergeCell ref="L582:N582"/>
    <mergeCell ref="H583:K583"/>
    <mergeCell ref="L583:N583"/>
    <mergeCell ref="H404:K404"/>
    <mergeCell ref="L404:N404"/>
    <mergeCell ref="H399:K399"/>
    <mergeCell ref="L399:N399"/>
    <mergeCell ref="H400:K400"/>
    <mergeCell ref="L400:N400"/>
    <mergeCell ref="H401:K401"/>
    <mergeCell ref="L401:N401"/>
    <mergeCell ref="H596:K596"/>
    <mergeCell ref="L596:N596"/>
    <mergeCell ref="H597:K597"/>
    <mergeCell ref="L597:N597"/>
    <mergeCell ref="H600:K600"/>
    <mergeCell ref="L600:N600"/>
    <mergeCell ref="H598:K598"/>
    <mergeCell ref="L598:N598"/>
    <mergeCell ref="H599:K599"/>
    <mergeCell ref="L599:N599"/>
    <mergeCell ref="H593:K593"/>
    <mergeCell ref="L593:N593"/>
    <mergeCell ref="H594:K594"/>
    <mergeCell ref="L594:N594"/>
    <mergeCell ref="H595:K595"/>
    <mergeCell ref="L595:N595"/>
    <mergeCell ref="H590:K590"/>
    <mergeCell ref="L590:N590"/>
    <mergeCell ref="H591:K591"/>
    <mergeCell ref="L591:N591"/>
    <mergeCell ref="H411:K411"/>
    <mergeCell ref="L411:N411"/>
    <mergeCell ref="H412:K412"/>
    <mergeCell ref="L412:N412"/>
    <mergeCell ref="H413:K413"/>
    <mergeCell ref="L413:N413"/>
    <mergeCell ref="H408:K408"/>
    <mergeCell ref="L408:N408"/>
    <mergeCell ref="H409:K409"/>
    <mergeCell ref="L409:N409"/>
    <mergeCell ref="H410:K410"/>
    <mergeCell ref="L410:N410"/>
    <mergeCell ref="H405:K405"/>
    <mergeCell ref="L405:N405"/>
    <mergeCell ref="H406:K406"/>
    <mergeCell ref="L406:N406"/>
    <mergeCell ref="H407:K407"/>
    <mergeCell ref="L407:N407"/>
    <mergeCell ref="H420:K420"/>
    <mergeCell ref="L420:N420"/>
    <mergeCell ref="H421:K421"/>
    <mergeCell ref="L421:N421"/>
    <mergeCell ref="H422:K422"/>
    <mergeCell ref="L422:N422"/>
    <mergeCell ref="H417:K417"/>
    <mergeCell ref="L417:N417"/>
    <mergeCell ref="H418:K418"/>
    <mergeCell ref="L418:N418"/>
    <mergeCell ref="H419:K419"/>
    <mergeCell ref="L419:N419"/>
    <mergeCell ref="H414:K414"/>
    <mergeCell ref="L414:N414"/>
    <mergeCell ref="H415:K415"/>
    <mergeCell ref="L415:N415"/>
    <mergeCell ref="H416:K416"/>
    <mergeCell ref="L416:N416"/>
    <mergeCell ref="H429:K429"/>
    <mergeCell ref="L429:N429"/>
    <mergeCell ref="H430:K430"/>
    <mergeCell ref="L430:N430"/>
    <mergeCell ref="H431:K431"/>
    <mergeCell ref="L431:N431"/>
    <mergeCell ref="H426:K426"/>
    <mergeCell ref="L426:N426"/>
    <mergeCell ref="H427:K427"/>
    <mergeCell ref="L427:N427"/>
    <mergeCell ref="H428:K428"/>
    <mergeCell ref="L428:N428"/>
    <mergeCell ref="H423:K423"/>
    <mergeCell ref="L423:N423"/>
    <mergeCell ref="H424:K424"/>
    <mergeCell ref="L424:N424"/>
    <mergeCell ref="H425:K425"/>
    <mergeCell ref="L425:N425"/>
    <mergeCell ref="H438:K438"/>
    <mergeCell ref="L438:N438"/>
    <mergeCell ref="H439:K439"/>
    <mergeCell ref="L439:N439"/>
    <mergeCell ref="H440:K440"/>
    <mergeCell ref="L440:N440"/>
    <mergeCell ref="H435:K435"/>
    <mergeCell ref="L435:N435"/>
    <mergeCell ref="H436:K436"/>
    <mergeCell ref="L436:N436"/>
    <mergeCell ref="H437:K437"/>
    <mergeCell ref="L437:N437"/>
    <mergeCell ref="H432:K432"/>
    <mergeCell ref="L432:N432"/>
    <mergeCell ref="H433:K433"/>
    <mergeCell ref="L433:N433"/>
    <mergeCell ref="H434:K434"/>
    <mergeCell ref="L434:N434"/>
    <mergeCell ref="H447:K447"/>
    <mergeCell ref="L447:N447"/>
    <mergeCell ref="H448:K448"/>
    <mergeCell ref="L448:N448"/>
    <mergeCell ref="H449:K449"/>
    <mergeCell ref="L449:N449"/>
    <mergeCell ref="H444:K444"/>
    <mergeCell ref="L444:N444"/>
    <mergeCell ref="H445:K445"/>
    <mergeCell ref="L445:N445"/>
    <mergeCell ref="H446:K446"/>
    <mergeCell ref="L446:N446"/>
    <mergeCell ref="H441:K441"/>
    <mergeCell ref="L441:N441"/>
    <mergeCell ref="H442:K442"/>
    <mergeCell ref="L442:N442"/>
    <mergeCell ref="H443:K443"/>
    <mergeCell ref="L443:N443"/>
    <mergeCell ref="H466:K466"/>
    <mergeCell ref="L466:N466"/>
    <mergeCell ref="H467:K467"/>
    <mergeCell ref="L467:N467"/>
    <mergeCell ref="H468:K468"/>
    <mergeCell ref="L468:N468"/>
    <mergeCell ref="H463:K463"/>
    <mergeCell ref="L463:N463"/>
    <mergeCell ref="H464:K464"/>
    <mergeCell ref="L464:N464"/>
    <mergeCell ref="H465:K465"/>
    <mergeCell ref="L465:N465"/>
    <mergeCell ref="H460:K460"/>
    <mergeCell ref="L460:N460"/>
    <mergeCell ref="H461:K461"/>
    <mergeCell ref="L461:N461"/>
    <mergeCell ref="H462:K462"/>
    <mergeCell ref="L462:N462"/>
    <mergeCell ref="H485:K485"/>
    <mergeCell ref="L485:N485"/>
    <mergeCell ref="H486:K486"/>
    <mergeCell ref="L486:N486"/>
    <mergeCell ref="H472:K472"/>
    <mergeCell ref="L472:N472"/>
    <mergeCell ref="H483:K483"/>
    <mergeCell ref="L483:N483"/>
    <mergeCell ref="H484:K484"/>
    <mergeCell ref="L484:N484"/>
    <mergeCell ref="H469:K469"/>
    <mergeCell ref="L469:N469"/>
    <mergeCell ref="H470:K470"/>
    <mergeCell ref="L470:N470"/>
    <mergeCell ref="H471:K471"/>
    <mergeCell ref="L471:N471"/>
    <mergeCell ref="H487:K487"/>
    <mergeCell ref="L487:N487"/>
    <mergeCell ref="H497:K497"/>
    <mergeCell ref="L497:N497"/>
    <mergeCell ref="H498:K498"/>
    <mergeCell ref="L498:N498"/>
    <mergeCell ref="H494:K494"/>
    <mergeCell ref="L494:N494"/>
    <mergeCell ref="H495:K495"/>
    <mergeCell ref="L495:N495"/>
    <mergeCell ref="H496:K496"/>
    <mergeCell ref="L496:N496"/>
    <mergeCell ref="H491:K491"/>
    <mergeCell ref="L491:N491"/>
    <mergeCell ref="H492:K492"/>
    <mergeCell ref="L492:N492"/>
    <mergeCell ref="H493:K493"/>
    <mergeCell ref="L493:N493"/>
    <mergeCell ref="H488:K488"/>
    <mergeCell ref="L488:N488"/>
    <mergeCell ref="H489:K489"/>
    <mergeCell ref="L489:N489"/>
    <mergeCell ref="H490:K490"/>
    <mergeCell ref="L490:N490"/>
  </mergeCells>
  <phoneticPr fontId="3"/>
  <dataValidations count="13"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  <dataValidation imeMode="on" allowBlank="1" showInputMessage="1" errorTitle="ﾃﾞｰﾀｰｴﾗｰ" error="整数値以外の入力はできません" sqref="O8:P8"/>
    <dataValidation imeMode="halfAlpha" allowBlank="1" errorTitle="ﾃﾞｰﾀｴﾗｰ" error="12/9　（12年9月）の形で入力して下さい" promptTitle="和暦入力" prompt="12/9　の形で入力して下さい" sqref="H4:I4"/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imeMode="halfAlpha" allowBlank="1" showErrorMessage="1" promptTitle="証憑番号入力" prompt="注文書番号or整備伝票番号or特認番号を入れて下さい" sqref="G9:G600"/>
    <dataValidation type="whole" allowBlank="1" showErrorMessage="1" errorTitle="ﾃﾞｰﾀｴﾗｰ" error="1～12の月をいれてください" sqref="K4">
      <formula1>1</formula1>
      <formula2>12</formula2>
    </dataValidation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</dataValidations>
  <pageMargins left="0.7" right="0.7" top="0.75" bottom="0.75" header="0.3" footer="0.3"/>
  <pageSetup paperSize="9" scale="67" orientation="portrait" r:id="rId1"/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activeCell="C2" sqref="C2:D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39" t="s">
        <v>2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出納1!D4</f>
        <v>0</v>
      </c>
      <c r="C2" s="209">
        <f>出納1!E4</f>
        <v>0</v>
      </c>
      <c r="D2" s="210"/>
      <c r="E2" s="94" t="str">
        <f>出納1!J4 &amp; "年"</f>
        <v>2013年</v>
      </c>
      <c r="F2" s="95">
        <f>出納1!K4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33</v>
      </c>
      <c r="C4" s="212"/>
      <c r="D4" s="211" t="s">
        <v>34</v>
      </c>
      <c r="E4" s="212"/>
      <c r="F4" s="211" t="s">
        <v>35</v>
      </c>
      <c r="G4" s="212"/>
      <c r="H4" s="211" t="s">
        <v>36</v>
      </c>
      <c r="I4" s="212"/>
      <c r="J4" s="211" t="s">
        <v>37</v>
      </c>
      <c r="K4" s="212"/>
      <c r="L4" s="211" t="s">
        <v>38</v>
      </c>
      <c r="M4" s="212"/>
      <c r="N4" s="211" t="s">
        <v>39</v>
      </c>
      <c r="O4" s="212"/>
    </row>
    <row r="5" spans="1:15" s="43" customFormat="1" ht="11.45" customHeight="1" thickBot="1" x14ac:dyDescent="0.2">
      <c r="A5" s="44"/>
      <c r="B5" s="213" t="str">
        <f>出納1!$K$4&amp;"月"&amp;B4&amp;"日"</f>
        <v>4月１日</v>
      </c>
      <c r="C5" s="214"/>
      <c r="D5" s="213" t="str">
        <f>出納1!$K$4&amp;"月"&amp;D4&amp;"日"</f>
        <v>4月２日</v>
      </c>
      <c r="E5" s="214"/>
      <c r="F5" s="213" t="str">
        <f>出納1!$K$4&amp;"月"&amp;F4&amp;"日"</f>
        <v>4月3日</v>
      </c>
      <c r="G5" s="214"/>
      <c r="H5" s="213" t="str">
        <f>出納1!$K$4&amp;"月"&amp;H4&amp;"日"</f>
        <v>4月4日</v>
      </c>
      <c r="I5" s="214"/>
      <c r="J5" s="213" t="str">
        <f>出納1!$K$4&amp;"月"&amp;J4&amp;"日"</f>
        <v>4月5日</v>
      </c>
      <c r="K5" s="214"/>
      <c r="L5" s="213" t="str">
        <f>出納1!$K$4&amp;"月"&amp;L4&amp;"日"</f>
        <v>4月6日</v>
      </c>
      <c r="M5" s="214"/>
      <c r="N5" s="213" t="str">
        <f>出納1!$K$4&amp;"月"&amp;N4&amp;"日"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>A7*B7</f>
        <v>0</v>
      </c>
      <c r="D7" s="50"/>
      <c r="E7" s="51">
        <f>A7*D7</f>
        <v>0</v>
      </c>
      <c r="F7" s="50"/>
      <c r="G7" s="51">
        <f>A7*F7</f>
        <v>0</v>
      </c>
      <c r="H7" s="50"/>
      <c r="I7" s="51">
        <f>A7*H7</f>
        <v>0</v>
      </c>
      <c r="J7" s="50"/>
      <c r="K7" s="51">
        <f>A7*J7</f>
        <v>0</v>
      </c>
      <c r="L7" s="50">
        <v>0</v>
      </c>
      <c r="M7" s="51">
        <f>A7*L7</f>
        <v>0</v>
      </c>
      <c r="N7" s="50">
        <v>0</v>
      </c>
      <c r="O7" s="51">
        <f>+A7*N7</f>
        <v>0</v>
      </c>
    </row>
    <row r="8" spans="1:15" s="43" customFormat="1" ht="11.45" customHeight="1" x14ac:dyDescent="0.15">
      <c r="A8" s="52">
        <v>5000</v>
      </c>
      <c r="B8" s="53"/>
      <c r="C8" s="54">
        <f>A8*B8</f>
        <v>0</v>
      </c>
      <c r="D8" s="53"/>
      <c r="E8" s="54">
        <f t="shared" ref="E8:E16" si="0">A8*D8</f>
        <v>0</v>
      </c>
      <c r="F8" s="53"/>
      <c r="G8" s="54">
        <f t="shared" ref="G8:G16" si="1">A8*F8</f>
        <v>0</v>
      </c>
      <c r="H8" s="53"/>
      <c r="I8" s="54">
        <f t="shared" ref="I8:I16" si="2">A8*H8</f>
        <v>0</v>
      </c>
      <c r="J8" s="53"/>
      <c r="K8" s="54">
        <f t="shared" ref="K8:K16" si="3">A8*J8</f>
        <v>0</v>
      </c>
      <c r="L8" s="53">
        <v>0</v>
      </c>
      <c r="M8" s="54">
        <f t="shared" ref="M8:M16" si="4">A8*L8</f>
        <v>0</v>
      </c>
      <c r="N8" s="53">
        <v>0</v>
      </c>
      <c r="O8" s="54">
        <f t="shared" ref="O8:O16" si="5">+A8*N8</f>
        <v>0</v>
      </c>
    </row>
    <row r="9" spans="1:15" s="43" customFormat="1" ht="11.45" customHeight="1" x14ac:dyDescent="0.15">
      <c r="A9" s="52">
        <v>2000</v>
      </c>
      <c r="B9" s="53"/>
      <c r="C9" s="54">
        <f t="shared" ref="C9:C16" si="6">A9*B9</f>
        <v>0</v>
      </c>
      <c r="D9" s="53"/>
      <c r="E9" s="54">
        <f t="shared" si="0"/>
        <v>0</v>
      </c>
      <c r="F9" s="53"/>
      <c r="G9" s="54">
        <f t="shared" si="1"/>
        <v>0</v>
      </c>
      <c r="H9" s="53"/>
      <c r="I9" s="54">
        <f t="shared" si="2"/>
        <v>0</v>
      </c>
      <c r="J9" s="53"/>
      <c r="K9" s="54">
        <f t="shared" si="3"/>
        <v>0</v>
      </c>
      <c r="L9" s="53">
        <v>0</v>
      </c>
      <c r="M9" s="54">
        <f t="shared" si="4"/>
        <v>0</v>
      </c>
      <c r="N9" s="53">
        <v>0</v>
      </c>
      <c r="O9" s="54">
        <f t="shared" si="5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6"/>
        <v>0</v>
      </c>
      <c r="D10" s="53"/>
      <c r="E10" s="54">
        <f t="shared" si="0"/>
        <v>0</v>
      </c>
      <c r="F10" s="53"/>
      <c r="G10" s="54">
        <f t="shared" si="1"/>
        <v>0</v>
      </c>
      <c r="H10" s="53"/>
      <c r="I10" s="54">
        <f t="shared" si="2"/>
        <v>0</v>
      </c>
      <c r="J10" s="53"/>
      <c r="K10" s="54">
        <f t="shared" si="3"/>
        <v>0</v>
      </c>
      <c r="L10" s="53">
        <v>0</v>
      </c>
      <c r="M10" s="54">
        <f t="shared" si="4"/>
        <v>0</v>
      </c>
      <c r="N10" s="53">
        <v>0</v>
      </c>
      <c r="O10" s="54">
        <f t="shared" si="5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6"/>
        <v>0</v>
      </c>
      <c r="D11" s="53"/>
      <c r="E11" s="54">
        <f t="shared" si="0"/>
        <v>0</v>
      </c>
      <c r="F11" s="53"/>
      <c r="G11" s="54">
        <f t="shared" si="1"/>
        <v>0</v>
      </c>
      <c r="H11" s="53"/>
      <c r="I11" s="54">
        <f t="shared" si="2"/>
        <v>0</v>
      </c>
      <c r="J11" s="53"/>
      <c r="K11" s="54">
        <f t="shared" si="3"/>
        <v>0</v>
      </c>
      <c r="L11" s="53">
        <v>0</v>
      </c>
      <c r="M11" s="54">
        <f t="shared" si="4"/>
        <v>0</v>
      </c>
      <c r="N11" s="53">
        <v>0</v>
      </c>
      <c r="O11" s="54">
        <f t="shared" si="5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6"/>
        <v>0</v>
      </c>
      <c r="D12" s="53"/>
      <c r="E12" s="54">
        <f t="shared" si="0"/>
        <v>0</v>
      </c>
      <c r="F12" s="53"/>
      <c r="G12" s="54">
        <f t="shared" si="1"/>
        <v>0</v>
      </c>
      <c r="H12" s="53"/>
      <c r="I12" s="54">
        <f t="shared" si="2"/>
        <v>0</v>
      </c>
      <c r="J12" s="53"/>
      <c r="K12" s="54">
        <f t="shared" si="3"/>
        <v>0</v>
      </c>
      <c r="L12" s="53">
        <v>0</v>
      </c>
      <c r="M12" s="54">
        <f t="shared" si="4"/>
        <v>0</v>
      </c>
      <c r="N12" s="53">
        <v>0</v>
      </c>
      <c r="O12" s="54">
        <f t="shared" si="5"/>
        <v>0</v>
      </c>
    </row>
    <row r="13" spans="1:15" s="43" customFormat="1" ht="11.45" customHeight="1" x14ac:dyDescent="0.15">
      <c r="A13" s="52">
        <v>50</v>
      </c>
      <c r="B13" s="53"/>
      <c r="C13" s="54">
        <f t="shared" si="6"/>
        <v>0</v>
      </c>
      <c r="D13" s="53"/>
      <c r="E13" s="54">
        <f t="shared" si="0"/>
        <v>0</v>
      </c>
      <c r="F13" s="53"/>
      <c r="G13" s="54">
        <f t="shared" si="1"/>
        <v>0</v>
      </c>
      <c r="H13" s="53"/>
      <c r="I13" s="54">
        <f t="shared" si="2"/>
        <v>0</v>
      </c>
      <c r="J13" s="53"/>
      <c r="K13" s="54">
        <f t="shared" si="3"/>
        <v>0</v>
      </c>
      <c r="L13" s="53">
        <v>0</v>
      </c>
      <c r="M13" s="54">
        <f t="shared" si="4"/>
        <v>0</v>
      </c>
      <c r="N13" s="53">
        <v>0</v>
      </c>
      <c r="O13" s="54">
        <f t="shared" si="5"/>
        <v>0</v>
      </c>
    </row>
    <row r="14" spans="1:15" s="43" customFormat="1" ht="11.45" customHeight="1" x14ac:dyDescent="0.15">
      <c r="A14" s="52">
        <v>10</v>
      </c>
      <c r="B14" s="53"/>
      <c r="C14" s="54">
        <f t="shared" si="6"/>
        <v>0</v>
      </c>
      <c r="D14" s="53"/>
      <c r="E14" s="54">
        <f t="shared" si="0"/>
        <v>0</v>
      </c>
      <c r="F14" s="53"/>
      <c r="G14" s="54">
        <f t="shared" si="1"/>
        <v>0</v>
      </c>
      <c r="H14" s="53"/>
      <c r="I14" s="54">
        <f t="shared" si="2"/>
        <v>0</v>
      </c>
      <c r="J14" s="53"/>
      <c r="K14" s="54">
        <f t="shared" si="3"/>
        <v>0</v>
      </c>
      <c r="L14" s="53">
        <v>0</v>
      </c>
      <c r="M14" s="54">
        <f t="shared" si="4"/>
        <v>0</v>
      </c>
      <c r="N14" s="53">
        <v>0</v>
      </c>
      <c r="O14" s="54">
        <f t="shared" si="5"/>
        <v>0</v>
      </c>
    </row>
    <row r="15" spans="1:15" s="43" customFormat="1" ht="11.45" customHeight="1" x14ac:dyDescent="0.15">
      <c r="A15" s="52">
        <v>5</v>
      </c>
      <c r="B15" s="53"/>
      <c r="C15" s="54">
        <f t="shared" si="6"/>
        <v>0</v>
      </c>
      <c r="D15" s="53"/>
      <c r="E15" s="54">
        <f t="shared" si="0"/>
        <v>0</v>
      </c>
      <c r="F15" s="53"/>
      <c r="G15" s="54">
        <f t="shared" si="1"/>
        <v>0</v>
      </c>
      <c r="H15" s="53"/>
      <c r="I15" s="54">
        <f t="shared" si="2"/>
        <v>0</v>
      </c>
      <c r="J15" s="53"/>
      <c r="K15" s="54">
        <f t="shared" si="3"/>
        <v>0</v>
      </c>
      <c r="L15" s="53">
        <v>0</v>
      </c>
      <c r="M15" s="54">
        <f t="shared" si="4"/>
        <v>0</v>
      </c>
      <c r="N15" s="53">
        <v>0</v>
      </c>
      <c r="O15" s="54">
        <f t="shared" si="5"/>
        <v>0</v>
      </c>
    </row>
    <row r="16" spans="1:15" s="43" customFormat="1" ht="11.45" customHeight="1" x14ac:dyDescent="0.15">
      <c r="A16" s="55">
        <v>1</v>
      </c>
      <c r="B16" s="56"/>
      <c r="C16" s="57">
        <f t="shared" si="6"/>
        <v>0</v>
      </c>
      <c r="D16" s="56"/>
      <c r="E16" s="57">
        <f t="shared" si="0"/>
        <v>0</v>
      </c>
      <c r="F16" s="56"/>
      <c r="G16" s="57">
        <f t="shared" si="1"/>
        <v>0</v>
      </c>
      <c r="H16" s="56"/>
      <c r="I16" s="57">
        <f t="shared" si="2"/>
        <v>0</v>
      </c>
      <c r="J16" s="56"/>
      <c r="K16" s="57">
        <f t="shared" si="3"/>
        <v>0</v>
      </c>
      <c r="L16" s="56">
        <v>0</v>
      </c>
      <c r="M16" s="57">
        <f t="shared" si="4"/>
        <v>0</v>
      </c>
      <c r="N16" s="56">
        <v>0</v>
      </c>
      <c r="O16" s="57">
        <f t="shared" si="5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40</v>
      </c>
      <c r="C20" s="212"/>
      <c r="D20" s="211" t="s">
        <v>41</v>
      </c>
      <c r="E20" s="212"/>
      <c r="F20" s="211" t="s">
        <v>42</v>
      </c>
      <c r="G20" s="212"/>
      <c r="H20" s="211" t="s">
        <v>43</v>
      </c>
      <c r="I20" s="212"/>
      <c r="J20" s="211" t="s">
        <v>44</v>
      </c>
      <c r="K20" s="212"/>
      <c r="L20" s="211" t="s">
        <v>45</v>
      </c>
      <c r="M20" s="212"/>
      <c r="N20" s="211" t="s">
        <v>46</v>
      </c>
      <c r="O20" s="212"/>
    </row>
    <row r="21" spans="1:15" s="43" customFormat="1" ht="11.45" customHeight="1" thickBot="1" x14ac:dyDescent="0.2">
      <c r="A21" s="44"/>
      <c r="B21" s="213" t="str">
        <f>出納1!$K$4&amp;"月"&amp;B20&amp;"日"</f>
        <v>4月8日</v>
      </c>
      <c r="C21" s="214"/>
      <c r="D21" s="213" t="str">
        <f>出納1!$K$4&amp;"月"&amp;D20&amp;"日"</f>
        <v>4月9日</v>
      </c>
      <c r="E21" s="214"/>
      <c r="F21" s="213" t="str">
        <f>出納1!$K$4&amp;"月"&amp;F20&amp;"日"</f>
        <v>4月10日</v>
      </c>
      <c r="G21" s="214"/>
      <c r="H21" s="213" t="str">
        <f>出納1!$K$4&amp;"月"&amp;H20&amp;"日"</f>
        <v>4月11日</v>
      </c>
      <c r="I21" s="214"/>
      <c r="J21" s="213" t="str">
        <f>出納1!$K$4&amp;"月"&amp;J20&amp;"日"</f>
        <v>4月12日</v>
      </c>
      <c r="K21" s="214"/>
      <c r="L21" s="213" t="str">
        <f>出納1!$K$4&amp;"月"&amp;L20&amp;"日"</f>
        <v>4月13日</v>
      </c>
      <c r="M21" s="214"/>
      <c r="N21" s="213" t="str">
        <f>出納1!$K$4&amp;"月"&amp;N20&amp;"日"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>A23*B23</f>
        <v>0</v>
      </c>
      <c r="D23" s="50">
        <v>0</v>
      </c>
      <c r="E23" s="51">
        <f>A23*D23</f>
        <v>0</v>
      </c>
      <c r="F23" s="50">
        <v>0</v>
      </c>
      <c r="G23" s="51">
        <f>A23*F23</f>
        <v>0</v>
      </c>
      <c r="H23" s="50">
        <v>0</v>
      </c>
      <c r="I23" s="51">
        <f>A23*H23</f>
        <v>0</v>
      </c>
      <c r="J23" s="50">
        <v>0</v>
      </c>
      <c r="K23" s="51">
        <f>A23*J23</f>
        <v>0</v>
      </c>
      <c r="L23" s="50">
        <v>0</v>
      </c>
      <c r="M23" s="51">
        <f>A23*L23</f>
        <v>0</v>
      </c>
      <c r="N23" s="50">
        <v>0</v>
      </c>
      <c r="O23" s="51">
        <f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>A24*B24</f>
        <v>0</v>
      </c>
      <c r="D24" s="53">
        <v>0</v>
      </c>
      <c r="E24" s="54">
        <f t="shared" ref="E24:E32" si="7">A24*D24</f>
        <v>0</v>
      </c>
      <c r="F24" s="53">
        <v>0</v>
      </c>
      <c r="G24" s="54">
        <f t="shared" ref="G24:G32" si="8">A24*F24</f>
        <v>0</v>
      </c>
      <c r="H24" s="53">
        <v>0</v>
      </c>
      <c r="I24" s="54">
        <f t="shared" ref="I24:I32" si="9">A24*H24</f>
        <v>0</v>
      </c>
      <c r="J24" s="53">
        <v>0</v>
      </c>
      <c r="K24" s="54">
        <f t="shared" ref="K24:K32" si="10">A24*J24</f>
        <v>0</v>
      </c>
      <c r="L24" s="53">
        <v>0</v>
      </c>
      <c r="M24" s="54">
        <f t="shared" ref="M24:M32" si="11">A24*L24</f>
        <v>0</v>
      </c>
      <c r="N24" s="53">
        <v>0</v>
      </c>
      <c r="O24" s="54">
        <f t="shared" ref="O24:O32" si="12">+A24*N24</f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ref="C25:C32" si="13">A25*B25</f>
        <v>0</v>
      </c>
      <c r="D25" s="53">
        <v>0</v>
      </c>
      <c r="E25" s="54">
        <f t="shared" si="7"/>
        <v>0</v>
      </c>
      <c r="F25" s="53">
        <v>0</v>
      </c>
      <c r="G25" s="54">
        <f t="shared" si="8"/>
        <v>0</v>
      </c>
      <c r="H25" s="53">
        <v>0</v>
      </c>
      <c r="I25" s="54">
        <f t="shared" si="9"/>
        <v>0</v>
      </c>
      <c r="J25" s="53">
        <v>0</v>
      </c>
      <c r="K25" s="54">
        <f t="shared" si="10"/>
        <v>0</v>
      </c>
      <c r="L25" s="53">
        <v>0</v>
      </c>
      <c r="M25" s="54">
        <f t="shared" si="11"/>
        <v>0</v>
      </c>
      <c r="N25" s="53">
        <v>0</v>
      </c>
      <c r="O25" s="54">
        <f t="shared" si="12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13"/>
        <v>0</v>
      </c>
      <c r="D26" s="53">
        <v>0</v>
      </c>
      <c r="E26" s="54">
        <f t="shared" si="7"/>
        <v>0</v>
      </c>
      <c r="F26" s="53">
        <v>0</v>
      </c>
      <c r="G26" s="54">
        <f t="shared" si="8"/>
        <v>0</v>
      </c>
      <c r="H26" s="53">
        <v>0</v>
      </c>
      <c r="I26" s="54">
        <f t="shared" si="9"/>
        <v>0</v>
      </c>
      <c r="J26" s="53">
        <v>0</v>
      </c>
      <c r="K26" s="54">
        <f t="shared" si="10"/>
        <v>0</v>
      </c>
      <c r="L26" s="53">
        <v>0</v>
      </c>
      <c r="M26" s="54">
        <f t="shared" si="11"/>
        <v>0</v>
      </c>
      <c r="N26" s="53">
        <v>0</v>
      </c>
      <c r="O26" s="54">
        <f t="shared" si="12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13"/>
        <v>0</v>
      </c>
      <c r="D27" s="53">
        <v>0</v>
      </c>
      <c r="E27" s="54">
        <f t="shared" si="7"/>
        <v>0</v>
      </c>
      <c r="F27" s="53">
        <v>0</v>
      </c>
      <c r="G27" s="54">
        <f t="shared" si="8"/>
        <v>0</v>
      </c>
      <c r="H27" s="53">
        <v>0</v>
      </c>
      <c r="I27" s="54">
        <f t="shared" si="9"/>
        <v>0</v>
      </c>
      <c r="J27" s="53">
        <v>0</v>
      </c>
      <c r="K27" s="54">
        <f t="shared" si="10"/>
        <v>0</v>
      </c>
      <c r="L27" s="53">
        <v>0</v>
      </c>
      <c r="M27" s="54">
        <f t="shared" si="11"/>
        <v>0</v>
      </c>
      <c r="N27" s="53">
        <v>0</v>
      </c>
      <c r="O27" s="54">
        <f t="shared" si="12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13"/>
        <v>0</v>
      </c>
      <c r="D28" s="53">
        <v>0</v>
      </c>
      <c r="E28" s="54">
        <f t="shared" si="7"/>
        <v>0</v>
      </c>
      <c r="F28" s="53">
        <v>0</v>
      </c>
      <c r="G28" s="54">
        <f t="shared" si="8"/>
        <v>0</v>
      </c>
      <c r="H28" s="53">
        <v>0</v>
      </c>
      <c r="I28" s="54">
        <f t="shared" si="9"/>
        <v>0</v>
      </c>
      <c r="J28" s="53">
        <v>0</v>
      </c>
      <c r="K28" s="54">
        <f t="shared" si="10"/>
        <v>0</v>
      </c>
      <c r="L28" s="53">
        <v>0</v>
      </c>
      <c r="M28" s="54">
        <f t="shared" si="11"/>
        <v>0</v>
      </c>
      <c r="N28" s="53">
        <v>0</v>
      </c>
      <c r="O28" s="54">
        <f t="shared" si="12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13"/>
        <v>0</v>
      </c>
      <c r="D29" s="53">
        <v>0</v>
      </c>
      <c r="E29" s="54">
        <f t="shared" si="7"/>
        <v>0</v>
      </c>
      <c r="F29" s="53">
        <v>0</v>
      </c>
      <c r="G29" s="54">
        <f t="shared" si="8"/>
        <v>0</v>
      </c>
      <c r="H29" s="53">
        <v>0</v>
      </c>
      <c r="I29" s="54">
        <f t="shared" si="9"/>
        <v>0</v>
      </c>
      <c r="J29" s="53">
        <v>0</v>
      </c>
      <c r="K29" s="54">
        <f t="shared" si="10"/>
        <v>0</v>
      </c>
      <c r="L29" s="53">
        <v>0</v>
      </c>
      <c r="M29" s="54">
        <f t="shared" si="11"/>
        <v>0</v>
      </c>
      <c r="N29" s="53">
        <v>0</v>
      </c>
      <c r="O29" s="54">
        <f t="shared" si="12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13"/>
        <v>0</v>
      </c>
      <c r="D30" s="53">
        <v>0</v>
      </c>
      <c r="E30" s="54">
        <f t="shared" si="7"/>
        <v>0</v>
      </c>
      <c r="F30" s="53">
        <v>0</v>
      </c>
      <c r="G30" s="54">
        <f t="shared" si="8"/>
        <v>0</v>
      </c>
      <c r="H30" s="53">
        <v>0</v>
      </c>
      <c r="I30" s="54">
        <f t="shared" si="9"/>
        <v>0</v>
      </c>
      <c r="J30" s="53">
        <v>0</v>
      </c>
      <c r="K30" s="54">
        <f t="shared" si="10"/>
        <v>0</v>
      </c>
      <c r="L30" s="53">
        <v>0</v>
      </c>
      <c r="M30" s="54">
        <f t="shared" si="11"/>
        <v>0</v>
      </c>
      <c r="N30" s="53">
        <v>0</v>
      </c>
      <c r="O30" s="54">
        <f t="shared" si="12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13"/>
        <v>0</v>
      </c>
      <c r="D31" s="53">
        <v>0</v>
      </c>
      <c r="E31" s="54">
        <f t="shared" si="7"/>
        <v>0</v>
      </c>
      <c r="F31" s="53">
        <v>0</v>
      </c>
      <c r="G31" s="54">
        <f t="shared" si="8"/>
        <v>0</v>
      </c>
      <c r="H31" s="53">
        <v>0</v>
      </c>
      <c r="I31" s="54">
        <f t="shared" si="9"/>
        <v>0</v>
      </c>
      <c r="J31" s="53">
        <v>0</v>
      </c>
      <c r="K31" s="54">
        <f t="shared" si="10"/>
        <v>0</v>
      </c>
      <c r="L31" s="53">
        <v>0</v>
      </c>
      <c r="M31" s="54">
        <f t="shared" si="11"/>
        <v>0</v>
      </c>
      <c r="N31" s="53">
        <v>0</v>
      </c>
      <c r="O31" s="54">
        <f t="shared" si="12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13"/>
        <v>0</v>
      </c>
      <c r="D32" s="56">
        <v>0</v>
      </c>
      <c r="E32" s="57">
        <f t="shared" si="7"/>
        <v>0</v>
      </c>
      <c r="F32" s="56">
        <v>0</v>
      </c>
      <c r="G32" s="57">
        <f t="shared" si="8"/>
        <v>0</v>
      </c>
      <c r="H32" s="56">
        <v>0</v>
      </c>
      <c r="I32" s="57">
        <f t="shared" si="9"/>
        <v>0</v>
      </c>
      <c r="J32" s="56">
        <v>0</v>
      </c>
      <c r="K32" s="57">
        <f t="shared" si="10"/>
        <v>0</v>
      </c>
      <c r="L32" s="56">
        <v>0</v>
      </c>
      <c r="M32" s="57">
        <f t="shared" si="11"/>
        <v>0</v>
      </c>
      <c r="N32" s="56">
        <v>0</v>
      </c>
      <c r="O32" s="57">
        <f t="shared" si="12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47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出納1!$K$4&amp;"月"&amp;B36&amp;"日"</f>
        <v>4月15日</v>
      </c>
      <c r="C37" s="214"/>
      <c r="D37" s="213" t="str">
        <f>出納1!$K$4&amp;"月"&amp;D36&amp;"日"</f>
        <v>4月16日</v>
      </c>
      <c r="E37" s="214"/>
      <c r="F37" s="213" t="str">
        <f>出納1!$K$4&amp;"月"&amp;F36&amp;"日"</f>
        <v>4月17日</v>
      </c>
      <c r="G37" s="214"/>
      <c r="H37" s="213" t="str">
        <f>出納1!$K$4&amp;"月"&amp;H36&amp;"日"</f>
        <v>4月18日</v>
      </c>
      <c r="I37" s="214"/>
      <c r="J37" s="213" t="str">
        <f>出納1!$K$4&amp;"月"&amp;J36&amp;"日"</f>
        <v>4月19日</v>
      </c>
      <c r="K37" s="214"/>
      <c r="L37" s="213" t="str">
        <f>出納1!$K$4&amp;"月"&amp;L36&amp;"日"</f>
        <v>4月20日</v>
      </c>
      <c r="M37" s="214"/>
      <c r="N37" s="213" t="str">
        <f>出納1!$K$4&amp;"月"&amp;N36&amp;"日"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>A39*B39</f>
        <v>0</v>
      </c>
      <c r="D39" s="50">
        <v>0</v>
      </c>
      <c r="E39" s="51">
        <f>A39*D39</f>
        <v>0</v>
      </c>
      <c r="F39" s="50">
        <v>0</v>
      </c>
      <c r="G39" s="51">
        <f>A39*F39</f>
        <v>0</v>
      </c>
      <c r="H39" s="50">
        <v>0</v>
      </c>
      <c r="I39" s="51">
        <f>A39*H39</f>
        <v>0</v>
      </c>
      <c r="J39" s="50">
        <v>0</v>
      </c>
      <c r="K39" s="51">
        <f>A39*J39</f>
        <v>0</v>
      </c>
      <c r="L39" s="50">
        <v>0</v>
      </c>
      <c r="M39" s="51">
        <f>A39*L39</f>
        <v>0</v>
      </c>
      <c r="N39" s="50">
        <v>0</v>
      </c>
      <c r="O39" s="51">
        <f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>A40*B40</f>
        <v>0</v>
      </c>
      <c r="D40" s="53">
        <v>0</v>
      </c>
      <c r="E40" s="54">
        <f t="shared" ref="E40:E48" si="14">A40*D40</f>
        <v>0</v>
      </c>
      <c r="F40" s="53">
        <v>0</v>
      </c>
      <c r="G40" s="54">
        <f t="shared" ref="G40:G48" si="15">A40*F40</f>
        <v>0</v>
      </c>
      <c r="H40" s="53">
        <v>0</v>
      </c>
      <c r="I40" s="54">
        <f t="shared" ref="I40:I48" si="16">A40*H40</f>
        <v>0</v>
      </c>
      <c r="J40" s="53">
        <v>0</v>
      </c>
      <c r="K40" s="54">
        <f t="shared" ref="K40:K48" si="17">A40*J40</f>
        <v>0</v>
      </c>
      <c r="L40" s="53">
        <v>0</v>
      </c>
      <c r="M40" s="54">
        <f t="shared" ref="M40:M48" si="18">A40*L40</f>
        <v>0</v>
      </c>
      <c r="N40" s="53">
        <v>0</v>
      </c>
      <c r="O40" s="54">
        <f t="shared" ref="O40:O48" si="19">+A40*N40</f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ref="C41:C48" si="20">A41*B41</f>
        <v>0</v>
      </c>
      <c r="D41" s="53">
        <v>0</v>
      </c>
      <c r="E41" s="54">
        <f t="shared" si="14"/>
        <v>0</v>
      </c>
      <c r="F41" s="53">
        <v>0</v>
      </c>
      <c r="G41" s="54">
        <f t="shared" si="15"/>
        <v>0</v>
      </c>
      <c r="H41" s="53">
        <v>0</v>
      </c>
      <c r="I41" s="54">
        <f t="shared" si="16"/>
        <v>0</v>
      </c>
      <c r="J41" s="53">
        <v>0</v>
      </c>
      <c r="K41" s="54">
        <f t="shared" si="17"/>
        <v>0</v>
      </c>
      <c r="L41" s="53">
        <v>0</v>
      </c>
      <c r="M41" s="54">
        <f t="shared" si="18"/>
        <v>0</v>
      </c>
      <c r="N41" s="53">
        <v>0</v>
      </c>
      <c r="O41" s="54">
        <f t="shared" si="19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20"/>
        <v>0</v>
      </c>
      <c r="D42" s="53">
        <v>0</v>
      </c>
      <c r="E42" s="54">
        <f t="shared" si="14"/>
        <v>0</v>
      </c>
      <c r="F42" s="53">
        <v>0</v>
      </c>
      <c r="G42" s="54">
        <f t="shared" si="15"/>
        <v>0</v>
      </c>
      <c r="H42" s="53">
        <v>0</v>
      </c>
      <c r="I42" s="54">
        <f t="shared" si="16"/>
        <v>0</v>
      </c>
      <c r="J42" s="53">
        <v>0</v>
      </c>
      <c r="K42" s="54">
        <f t="shared" si="17"/>
        <v>0</v>
      </c>
      <c r="L42" s="53">
        <v>0</v>
      </c>
      <c r="M42" s="54">
        <f t="shared" si="18"/>
        <v>0</v>
      </c>
      <c r="N42" s="53">
        <v>0</v>
      </c>
      <c r="O42" s="54">
        <f t="shared" si="19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20"/>
        <v>0</v>
      </c>
      <c r="D43" s="53">
        <v>0</v>
      </c>
      <c r="E43" s="54">
        <f t="shared" si="14"/>
        <v>0</v>
      </c>
      <c r="F43" s="53">
        <v>0</v>
      </c>
      <c r="G43" s="54">
        <f t="shared" si="15"/>
        <v>0</v>
      </c>
      <c r="H43" s="53">
        <v>0</v>
      </c>
      <c r="I43" s="54">
        <f t="shared" si="16"/>
        <v>0</v>
      </c>
      <c r="J43" s="53">
        <v>0</v>
      </c>
      <c r="K43" s="54">
        <f t="shared" si="17"/>
        <v>0</v>
      </c>
      <c r="L43" s="53">
        <v>0</v>
      </c>
      <c r="M43" s="54">
        <f t="shared" si="18"/>
        <v>0</v>
      </c>
      <c r="N43" s="53">
        <v>0</v>
      </c>
      <c r="O43" s="54">
        <f t="shared" si="19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20"/>
        <v>0</v>
      </c>
      <c r="D44" s="53">
        <v>0</v>
      </c>
      <c r="E44" s="54">
        <f t="shared" si="14"/>
        <v>0</v>
      </c>
      <c r="F44" s="53">
        <v>0</v>
      </c>
      <c r="G44" s="54">
        <f t="shared" si="15"/>
        <v>0</v>
      </c>
      <c r="H44" s="53">
        <v>0</v>
      </c>
      <c r="I44" s="54">
        <f t="shared" si="16"/>
        <v>0</v>
      </c>
      <c r="J44" s="53">
        <v>0</v>
      </c>
      <c r="K44" s="54">
        <f t="shared" si="17"/>
        <v>0</v>
      </c>
      <c r="L44" s="53">
        <v>0</v>
      </c>
      <c r="M44" s="54">
        <f t="shared" si="18"/>
        <v>0</v>
      </c>
      <c r="N44" s="53">
        <v>0</v>
      </c>
      <c r="O44" s="54">
        <f t="shared" si="19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20"/>
        <v>0</v>
      </c>
      <c r="D45" s="53">
        <v>0</v>
      </c>
      <c r="E45" s="54">
        <f t="shared" si="14"/>
        <v>0</v>
      </c>
      <c r="F45" s="53">
        <v>0</v>
      </c>
      <c r="G45" s="54">
        <f t="shared" si="15"/>
        <v>0</v>
      </c>
      <c r="H45" s="53">
        <v>0</v>
      </c>
      <c r="I45" s="54">
        <f t="shared" si="16"/>
        <v>0</v>
      </c>
      <c r="J45" s="53">
        <v>0</v>
      </c>
      <c r="K45" s="54">
        <f t="shared" si="17"/>
        <v>0</v>
      </c>
      <c r="L45" s="53">
        <v>0</v>
      </c>
      <c r="M45" s="54">
        <f t="shared" si="18"/>
        <v>0</v>
      </c>
      <c r="N45" s="53">
        <v>0</v>
      </c>
      <c r="O45" s="54">
        <f t="shared" si="19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20"/>
        <v>0</v>
      </c>
      <c r="D46" s="53">
        <v>0</v>
      </c>
      <c r="E46" s="54">
        <f t="shared" si="14"/>
        <v>0</v>
      </c>
      <c r="F46" s="53">
        <v>0</v>
      </c>
      <c r="G46" s="54">
        <f t="shared" si="15"/>
        <v>0</v>
      </c>
      <c r="H46" s="53">
        <v>0</v>
      </c>
      <c r="I46" s="54">
        <f t="shared" si="16"/>
        <v>0</v>
      </c>
      <c r="J46" s="53">
        <v>0</v>
      </c>
      <c r="K46" s="54">
        <f t="shared" si="17"/>
        <v>0</v>
      </c>
      <c r="L46" s="53">
        <v>0</v>
      </c>
      <c r="M46" s="54">
        <f t="shared" si="18"/>
        <v>0</v>
      </c>
      <c r="N46" s="53">
        <v>0</v>
      </c>
      <c r="O46" s="54">
        <f t="shared" si="19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20"/>
        <v>0</v>
      </c>
      <c r="D47" s="53">
        <v>0</v>
      </c>
      <c r="E47" s="54">
        <f t="shared" si="14"/>
        <v>0</v>
      </c>
      <c r="F47" s="53">
        <v>0</v>
      </c>
      <c r="G47" s="54">
        <f t="shared" si="15"/>
        <v>0</v>
      </c>
      <c r="H47" s="53">
        <v>0</v>
      </c>
      <c r="I47" s="54">
        <f t="shared" si="16"/>
        <v>0</v>
      </c>
      <c r="J47" s="53">
        <v>0</v>
      </c>
      <c r="K47" s="54">
        <f t="shared" si="17"/>
        <v>0</v>
      </c>
      <c r="L47" s="53">
        <v>0</v>
      </c>
      <c r="M47" s="54">
        <f t="shared" si="18"/>
        <v>0</v>
      </c>
      <c r="N47" s="53">
        <v>0</v>
      </c>
      <c r="O47" s="54">
        <f t="shared" si="19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20"/>
        <v>0</v>
      </c>
      <c r="D48" s="56">
        <v>0</v>
      </c>
      <c r="E48" s="57">
        <f t="shared" si="14"/>
        <v>0</v>
      </c>
      <c r="F48" s="56">
        <v>0</v>
      </c>
      <c r="G48" s="57">
        <f t="shared" si="15"/>
        <v>0</v>
      </c>
      <c r="H48" s="56">
        <v>0</v>
      </c>
      <c r="I48" s="57">
        <f t="shared" si="16"/>
        <v>0</v>
      </c>
      <c r="J48" s="56">
        <v>0</v>
      </c>
      <c r="K48" s="57">
        <f t="shared" si="17"/>
        <v>0</v>
      </c>
      <c r="L48" s="56">
        <v>0</v>
      </c>
      <c r="M48" s="57">
        <f t="shared" si="18"/>
        <v>0</v>
      </c>
      <c r="N48" s="56">
        <v>0</v>
      </c>
      <c r="O48" s="57">
        <f t="shared" si="19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54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出納1!$K$4&amp;"月"&amp;B52&amp;"日"</f>
        <v>4月22日</v>
      </c>
      <c r="C53" s="214"/>
      <c r="D53" s="213" t="str">
        <f>出納1!$K$4&amp;"月"&amp;D52&amp;"日"</f>
        <v>4月23日</v>
      </c>
      <c r="E53" s="214"/>
      <c r="F53" s="213" t="str">
        <f>出納1!$K$4&amp;"月"&amp;F52&amp;"日"</f>
        <v>4月24日</v>
      </c>
      <c r="G53" s="214"/>
      <c r="H53" s="213" t="str">
        <f>出納1!$K$4&amp;"月"&amp;H52&amp;"日"</f>
        <v>4月25日</v>
      </c>
      <c r="I53" s="214"/>
      <c r="J53" s="213" t="str">
        <f>出納1!$K$4&amp;"月"&amp;J52&amp;"日"</f>
        <v>4月26日</v>
      </c>
      <c r="K53" s="214"/>
      <c r="L53" s="213" t="str">
        <f>出納1!$K$4&amp;"月"&amp;L52&amp;"日"</f>
        <v>4月27日</v>
      </c>
      <c r="M53" s="214"/>
      <c r="N53" s="213" t="str">
        <f>出納1!$K$4&amp;"月"&amp;N52&amp;"日"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>A55*B55</f>
        <v>0</v>
      </c>
      <c r="D55" s="50">
        <v>0</v>
      </c>
      <c r="E55" s="51">
        <f>A55*D55</f>
        <v>0</v>
      </c>
      <c r="F55" s="50">
        <v>0</v>
      </c>
      <c r="G55" s="51">
        <f>A55*F55</f>
        <v>0</v>
      </c>
      <c r="H55" s="50">
        <v>0</v>
      </c>
      <c r="I55" s="51">
        <f>A55*H55</f>
        <v>0</v>
      </c>
      <c r="J55" s="50">
        <v>0</v>
      </c>
      <c r="K55" s="51">
        <f>A55*J55</f>
        <v>0</v>
      </c>
      <c r="L55" s="50">
        <v>0</v>
      </c>
      <c r="M55" s="51">
        <f>A55*L55</f>
        <v>0</v>
      </c>
      <c r="N55" s="50">
        <v>0</v>
      </c>
      <c r="O55" s="51">
        <f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>A56*B56</f>
        <v>0</v>
      </c>
      <c r="D56" s="53">
        <v>0</v>
      </c>
      <c r="E56" s="54">
        <f t="shared" ref="E56:E64" si="21">A56*D56</f>
        <v>0</v>
      </c>
      <c r="F56" s="53">
        <v>0</v>
      </c>
      <c r="G56" s="54">
        <f t="shared" ref="G56:G64" si="22">A56*F56</f>
        <v>0</v>
      </c>
      <c r="H56" s="53">
        <v>0</v>
      </c>
      <c r="I56" s="54">
        <f t="shared" ref="I56:I64" si="23">A56*H56</f>
        <v>0</v>
      </c>
      <c r="J56" s="53">
        <v>0</v>
      </c>
      <c r="K56" s="54">
        <f t="shared" ref="K56:K64" si="24">A56*J56</f>
        <v>0</v>
      </c>
      <c r="L56" s="53">
        <v>0</v>
      </c>
      <c r="M56" s="54">
        <f t="shared" ref="M56:M64" si="25">A56*L56</f>
        <v>0</v>
      </c>
      <c r="N56" s="53">
        <v>0</v>
      </c>
      <c r="O56" s="54">
        <f t="shared" ref="O56:O64" si="26">+A56*N56</f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ref="C57:C64" si="27">A57*B57</f>
        <v>0</v>
      </c>
      <c r="D57" s="53">
        <v>0</v>
      </c>
      <c r="E57" s="54">
        <f t="shared" si="21"/>
        <v>0</v>
      </c>
      <c r="F57" s="53">
        <v>0</v>
      </c>
      <c r="G57" s="54">
        <f t="shared" si="22"/>
        <v>0</v>
      </c>
      <c r="H57" s="53">
        <v>0</v>
      </c>
      <c r="I57" s="54">
        <f t="shared" si="23"/>
        <v>0</v>
      </c>
      <c r="J57" s="53">
        <v>0</v>
      </c>
      <c r="K57" s="54">
        <f t="shared" si="24"/>
        <v>0</v>
      </c>
      <c r="L57" s="53">
        <v>0</v>
      </c>
      <c r="M57" s="54">
        <f t="shared" si="25"/>
        <v>0</v>
      </c>
      <c r="N57" s="53">
        <v>0</v>
      </c>
      <c r="O57" s="54">
        <f t="shared" si="26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7"/>
        <v>0</v>
      </c>
      <c r="D58" s="53">
        <v>0</v>
      </c>
      <c r="E58" s="54">
        <f t="shared" si="21"/>
        <v>0</v>
      </c>
      <c r="F58" s="53">
        <v>0</v>
      </c>
      <c r="G58" s="54">
        <f t="shared" si="22"/>
        <v>0</v>
      </c>
      <c r="H58" s="53">
        <v>0</v>
      </c>
      <c r="I58" s="54">
        <f t="shared" si="23"/>
        <v>0</v>
      </c>
      <c r="J58" s="53">
        <v>0</v>
      </c>
      <c r="K58" s="54">
        <f t="shared" si="24"/>
        <v>0</v>
      </c>
      <c r="L58" s="53">
        <v>0</v>
      </c>
      <c r="M58" s="54">
        <f t="shared" si="25"/>
        <v>0</v>
      </c>
      <c r="N58" s="53">
        <v>0</v>
      </c>
      <c r="O58" s="54">
        <f t="shared" si="26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7"/>
        <v>0</v>
      </c>
      <c r="D59" s="53">
        <v>0</v>
      </c>
      <c r="E59" s="54">
        <f t="shared" si="21"/>
        <v>0</v>
      </c>
      <c r="F59" s="53">
        <v>0</v>
      </c>
      <c r="G59" s="54">
        <f t="shared" si="22"/>
        <v>0</v>
      </c>
      <c r="H59" s="53">
        <v>0</v>
      </c>
      <c r="I59" s="54">
        <f t="shared" si="23"/>
        <v>0</v>
      </c>
      <c r="J59" s="53">
        <v>0</v>
      </c>
      <c r="K59" s="54">
        <f t="shared" si="24"/>
        <v>0</v>
      </c>
      <c r="L59" s="53">
        <v>0</v>
      </c>
      <c r="M59" s="54">
        <f t="shared" si="25"/>
        <v>0</v>
      </c>
      <c r="N59" s="53">
        <v>0</v>
      </c>
      <c r="O59" s="54">
        <f t="shared" si="26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7"/>
        <v>0</v>
      </c>
      <c r="D60" s="53">
        <v>0</v>
      </c>
      <c r="E60" s="54">
        <f t="shared" si="21"/>
        <v>0</v>
      </c>
      <c r="F60" s="53">
        <v>0</v>
      </c>
      <c r="G60" s="54">
        <f t="shared" si="22"/>
        <v>0</v>
      </c>
      <c r="H60" s="53">
        <v>0</v>
      </c>
      <c r="I60" s="54">
        <f t="shared" si="23"/>
        <v>0</v>
      </c>
      <c r="J60" s="53">
        <v>0</v>
      </c>
      <c r="K60" s="54">
        <f t="shared" si="24"/>
        <v>0</v>
      </c>
      <c r="L60" s="53">
        <v>0</v>
      </c>
      <c r="M60" s="54">
        <f t="shared" si="25"/>
        <v>0</v>
      </c>
      <c r="N60" s="53">
        <v>0</v>
      </c>
      <c r="O60" s="54">
        <f t="shared" si="26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7"/>
        <v>0</v>
      </c>
      <c r="D61" s="53">
        <v>0</v>
      </c>
      <c r="E61" s="54">
        <f t="shared" si="21"/>
        <v>0</v>
      </c>
      <c r="F61" s="53">
        <v>0</v>
      </c>
      <c r="G61" s="54">
        <f t="shared" si="22"/>
        <v>0</v>
      </c>
      <c r="H61" s="53">
        <v>0</v>
      </c>
      <c r="I61" s="54">
        <f t="shared" si="23"/>
        <v>0</v>
      </c>
      <c r="J61" s="53">
        <v>0</v>
      </c>
      <c r="K61" s="54">
        <f t="shared" si="24"/>
        <v>0</v>
      </c>
      <c r="L61" s="53">
        <v>0</v>
      </c>
      <c r="M61" s="54">
        <f t="shared" si="25"/>
        <v>0</v>
      </c>
      <c r="N61" s="53">
        <v>0</v>
      </c>
      <c r="O61" s="54">
        <f t="shared" si="26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7"/>
        <v>0</v>
      </c>
      <c r="D62" s="53">
        <v>0</v>
      </c>
      <c r="E62" s="54">
        <f t="shared" si="21"/>
        <v>0</v>
      </c>
      <c r="F62" s="53">
        <v>0</v>
      </c>
      <c r="G62" s="54">
        <f t="shared" si="22"/>
        <v>0</v>
      </c>
      <c r="H62" s="53">
        <v>0</v>
      </c>
      <c r="I62" s="54">
        <f t="shared" si="23"/>
        <v>0</v>
      </c>
      <c r="J62" s="53">
        <v>0</v>
      </c>
      <c r="K62" s="54">
        <f t="shared" si="24"/>
        <v>0</v>
      </c>
      <c r="L62" s="53">
        <v>0</v>
      </c>
      <c r="M62" s="54">
        <f t="shared" si="25"/>
        <v>0</v>
      </c>
      <c r="N62" s="53">
        <v>0</v>
      </c>
      <c r="O62" s="54">
        <f t="shared" si="26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7"/>
        <v>0</v>
      </c>
      <c r="D63" s="53">
        <v>0</v>
      </c>
      <c r="E63" s="54">
        <f t="shared" si="21"/>
        <v>0</v>
      </c>
      <c r="F63" s="53">
        <v>0</v>
      </c>
      <c r="G63" s="54">
        <f t="shared" si="22"/>
        <v>0</v>
      </c>
      <c r="H63" s="53">
        <v>0</v>
      </c>
      <c r="I63" s="54">
        <f t="shared" si="23"/>
        <v>0</v>
      </c>
      <c r="J63" s="53">
        <v>0</v>
      </c>
      <c r="K63" s="54">
        <f t="shared" si="24"/>
        <v>0</v>
      </c>
      <c r="L63" s="53">
        <v>0</v>
      </c>
      <c r="M63" s="54">
        <f t="shared" si="25"/>
        <v>0</v>
      </c>
      <c r="N63" s="53">
        <v>0</v>
      </c>
      <c r="O63" s="54">
        <f t="shared" si="26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7"/>
        <v>0</v>
      </c>
      <c r="D64" s="56">
        <v>0</v>
      </c>
      <c r="E64" s="57">
        <f t="shared" si="21"/>
        <v>0</v>
      </c>
      <c r="F64" s="56">
        <v>0</v>
      </c>
      <c r="G64" s="57">
        <f t="shared" si="22"/>
        <v>0</v>
      </c>
      <c r="H64" s="56">
        <v>0</v>
      </c>
      <c r="I64" s="57">
        <f t="shared" si="23"/>
        <v>0</v>
      </c>
      <c r="J64" s="56">
        <v>0</v>
      </c>
      <c r="K64" s="57">
        <f t="shared" si="24"/>
        <v>0</v>
      </c>
      <c r="L64" s="56">
        <v>0</v>
      </c>
      <c r="M64" s="57">
        <f t="shared" si="25"/>
        <v>0</v>
      </c>
      <c r="N64" s="56">
        <v>0</v>
      </c>
      <c r="O64" s="57">
        <f t="shared" si="26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IF(ISERROR(DAY(出納1!$J$4&amp;"年"&amp;出納1!$K$4&amp;"月29日")),"(　)", "29")</f>
        <v>29</v>
      </c>
      <c r="C68" s="216"/>
      <c r="D68" s="215" t="str">
        <f>IF(ISERROR(DAY(出納1!$J$4&amp;"年"&amp;出納1!$K$4&amp;"月30日")),"(　)", "30")</f>
        <v>30</v>
      </c>
      <c r="E68" s="216"/>
      <c r="F68" s="215" t="str">
        <f>IF(ISERROR(DAY(出納1!$J$4&amp;"年"&amp;出納1!$K$4&amp;"月31日")),"(　)", "31")</f>
        <v>(　)</v>
      </c>
      <c r="G68" s="216"/>
      <c r="H68" s="217" t="s">
        <v>960</v>
      </c>
      <c r="I68" s="212"/>
      <c r="J68" s="211" t="s">
        <v>32</v>
      </c>
      <c r="K68" s="212"/>
      <c r="L68" s="211" t="s">
        <v>32</v>
      </c>
      <c r="M68" s="212"/>
      <c r="N68" s="211" t="s">
        <v>32</v>
      </c>
      <c r="O68" s="212"/>
    </row>
    <row r="69" spans="1:15" s="43" customFormat="1" ht="11.45" customHeight="1" thickBot="1" x14ac:dyDescent="0.2">
      <c r="A69" s="44"/>
      <c r="B69" s="213" t="str">
        <f>出納1!$K$4&amp;"月"&amp;B68&amp;"日"</f>
        <v>4月29日</v>
      </c>
      <c r="C69" s="214"/>
      <c r="D69" s="213" t="str">
        <f>出納1!$K$4&amp;"月"&amp;D68&amp;"日"</f>
        <v>4月30日</v>
      </c>
      <c r="E69" s="214"/>
      <c r="F69" s="213" t="str">
        <f>出納1!$K$4&amp;"月"&amp;F68&amp;"日"</f>
        <v>4月(　)日</v>
      </c>
      <c r="G69" s="214"/>
      <c r="H69" s="213" t="str">
        <f>出納1!$K$4&amp;"月（  ）日"</f>
        <v>4月（  ）日</v>
      </c>
      <c r="I69" s="214"/>
      <c r="J69" s="213" t="str">
        <f>出納1!$K$4&amp;"月（  ）日"</f>
        <v>4月（  ）日</v>
      </c>
      <c r="K69" s="214"/>
      <c r="L69" s="213" t="str">
        <f>出納1!$K$4&amp;"月（  ）日"</f>
        <v>4月（  ）日</v>
      </c>
      <c r="M69" s="214"/>
      <c r="N69" s="213" t="str">
        <f>出納1!$K$4&amp;"月（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>A71*B71</f>
        <v>0</v>
      </c>
      <c r="D71" s="50">
        <v>0</v>
      </c>
      <c r="E71" s="51">
        <f>A71*D71</f>
        <v>0</v>
      </c>
      <c r="F71" s="50">
        <v>0</v>
      </c>
      <c r="G71" s="51">
        <f>A71*F71</f>
        <v>0</v>
      </c>
      <c r="H71" s="50">
        <v>0</v>
      </c>
      <c r="I71" s="51">
        <f>A71*H71</f>
        <v>0</v>
      </c>
      <c r="J71" s="50">
        <v>0</v>
      </c>
      <c r="K71" s="51">
        <f>A71*J71</f>
        <v>0</v>
      </c>
      <c r="L71" s="50">
        <v>0</v>
      </c>
      <c r="M71" s="51">
        <f>A71*L71</f>
        <v>0</v>
      </c>
      <c r="N71" s="50">
        <v>0</v>
      </c>
      <c r="O71" s="51">
        <f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>A72*B72</f>
        <v>0</v>
      </c>
      <c r="D72" s="53">
        <v>0</v>
      </c>
      <c r="E72" s="54">
        <f t="shared" ref="E72:E80" si="28">A72*D72</f>
        <v>0</v>
      </c>
      <c r="F72" s="53">
        <v>0</v>
      </c>
      <c r="G72" s="54">
        <f t="shared" ref="G72:G80" si="29">A72*F72</f>
        <v>0</v>
      </c>
      <c r="H72" s="53">
        <v>0</v>
      </c>
      <c r="I72" s="54">
        <f t="shared" ref="I72:I80" si="30">A72*H72</f>
        <v>0</v>
      </c>
      <c r="J72" s="53">
        <v>0</v>
      </c>
      <c r="K72" s="54">
        <f t="shared" ref="K72:K80" si="31">A72*J72</f>
        <v>0</v>
      </c>
      <c r="L72" s="53">
        <v>0</v>
      </c>
      <c r="M72" s="54">
        <f t="shared" ref="M72:M80" si="32">A72*L72</f>
        <v>0</v>
      </c>
      <c r="N72" s="53">
        <v>0</v>
      </c>
      <c r="O72" s="54">
        <f t="shared" ref="O72:O80" si="33">+A72*N72</f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ref="C73:C80" si="34">A73*B73</f>
        <v>0</v>
      </c>
      <c r="D73" s="53">
        <v>0</v>
      </c>
      <c r="E73" s="54">
        <f t="shared" si="28"/>
        <v>0</v>
      </c>
      <c r="F73" s="53">
        <v>0</v>
      </c>
      <c r="G73" s="54">
        <f t="shared" si="29"/>
        <v>0</v>
      </c>
      <c r="H73" s="53">
        <v>0</v>
      </c>
      <c r="I73" s="54">
        <f t="shared" si="30"/>
        <v>0</v>
      </c>
      <c r="J73" s="53">
        <v>0</v>
      </c>
      <c r="K73" s="54">
        <f t="shared" si="31"/>
        <v>0</v>
      </c>
      <c r="L73" s="53">
        <v>0</v>
      </c>
      <c r="M73" s="54">
        <f t="shared" si="32"/>
        <v>0</v>
      </c>
      <c r="N73" s="53">
        <v>0</v>
      </c>
      <c r="O73" s="54">
        <f t="shared" si="33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34"/>
        <v>0</v>
      </c>
      <c r="D74" s="53">
        <v>0</v>
      </c>
      <c r="E74" s="54">
        <f t="shared" si="28"/>
        <v>0</v>
      </c>
      <c r="F74" s="53">
        <v>0</v>
      </c>
      <c r="G74" s="54">
        <f t="shared" si="29"/>
        <v>0</v>
      </c>
      <c r="H74" s="53">
        <v>0</v>
      </c>
      <c r="I74" s="54">
        <f t="shared" si="30"/>
        <v>0</v>
      </c>
      <c r="J74" s="53">
        <v>0</v>
      </c>
      <c r="K74" s="54">
        <f t="shared" si="31"/>
        <v>0</v>
      </c>
      <c r="L74" s="53">
        <v>0</v>
      </c>
      <c r="M74" s="54">
        <f t="shared" si="32"/>
        <v>0</v>
      </c>
      <c r="N74" s="53">
        <v>0</v>
      </c>
      <c r="O74" s="54">
        <f t="shared" si="33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34"/>
        <v>0</v>
      </c>
      <c r="D75" s="53">
        <v>0</v>
      </c>
      <c r="E75" s="54">
        <f t="shared" si="28"/>
        <v>0</v>
      </c>
      <c r="F75" s="53">
        <v>0</v>
      </c>
      <c r="G75" s="54">
        <f t="shared" si="29"/>
        <v>0</v>
      </c>
      <c r="H75" s="53">
        <v>0</v>
      </c>
      <c r="I75" s="54">
        <f t="shared" si="30"/>
        <v>0</v>
      </c>
      <c r="J75" s="53">
        <v>0</v>
      </c>
      <c r="K75" s="54">
        <f t="shared" si="31"/>
        <v>0</v>
      </c>
      <c r="L75" s="53">
        <v>0</v>
      </c>
      <c r="M75" s="54">
        <f t="shared" si="32"/>
        <v>0</v>
      </c>
      <c r="N75" s="53">
        <v>0</v>
      </c>
      <c r="O75" s="54">
        <f t="shared" si="33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34"/>
        <v>0</v>
      </c>
      <c r="D76" s="53">
        <v>0</v>
      </c>
      <c r="E76" s="54">
        <f t="shared" si="28"/>
        <v>0</v>
      </c>
      <c r="F76" s="53">
        <v>0</v>
      </c>
      <c r="G76" s="54">
        <f t="shared" si="29"/>
        <v>0</v>
      </c>
      <c r="H76" s="53">
        <v>0</v>
      </c>
      <c r="I76" s="54">
        <f t="shared" si="30"/>
        <v>0</v>
      </c>
      <c r="J76" s="53">
        <v>0</v>
      </c>
      <c r="K76" s="54">
        <f t="shared" si="31"/>
        <v>0</v>
      </c>
      <c r="L76" s="53">
        <v>0</v>
      </c>
      <c r="M76" s="54">
        <f t="shared" si="32"/>
        <v>0</v>
      </c>
      <c r="N76" s="53">
        <v>0</v>
      </c>
      <c r="O76" s="54">
        <f t="shared" si="33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34"/>
        <v>0</v>
      </c>
      <c r="D77" s="53">
        <v>0</v>
      </c>
      <c r="E77" s="54">
        <f t="shared" si="28"/>
        <v>0</v>
      </c>
      <c r="F77" s="53">
        <v>0</v>
      </c>
      <c r="G77" s="54">
        <f t="shared" si="29"/>
        <v>0</v>
      </c>
      <c r="H77" s="53">
        <v>0</v>
      </c>
      <c r="I77" s="54">
        <f t="shared" si="30"/>
        <v>0</v>
      </c>
      <c r="J77" s="53">
        <v>0</v>
      </c>
      <c r="K77" s="54">
        <f t="shared" si="31"/>
        <v>0</v>
      </c>
      <c r="L77" s="53">
        <v>0</v>
      </c>
      <c r="M77" s="54">
        <f t="shared" si="32"/>
        <v>0</v>
      </c>
      <c r="N77" s="53">
        <v>0</v>
      </c>
      <c r="O77" s="54">
        <f t="shared" si="33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34"/>
        <v>0</v>
      </c>
      <c r="D78" s="53">
        <v>0</v>
      </c>
      <c r="E78" s="54">
        <f t="shared" si="28"/>
        <v>0</v>
      </c>
      <c r="F78" s="53">
        <v>0</v>
      </c>
      <c r="G78" s="54">
        <f t="shared" si="29"/>
        <v>0</v>
      </c>
      <c r="H78" s="53">
        <v>0</v>
      </c>
      <c r="I78" s="54">
        <f t="shared" si="30"/>
        <v>0</v>
      </c>
      <c r="J78" s="53">
        <v>0</v>
      </c>
      <c r="K78" s="54">
        <f t="shared" si="31"/>
        <v>0</v>
      </c>
      <c r="L78" s="53">
        <v>0</v>
      </c>
      <c r="M78" s="54">
        <f t="shared" si="32"/>
        <v>0</v>
      </c>
      <c r="N78" s="53">
        <v>0</v>
      </c>
      <c r="O78" s="54">
        <f t="shared" si="33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34"/>
        <v>0</v>
      </c>
      <c r="D79" s="53">
        <v>0</v>
      </c>
      <c r="E79" s="54">
        <f t="shared" si="28"/>
        <v>0</v>
      </c>
      <c r="F79" s="53">
        <v>0</v>
      </c>
      <c r="G79" s="54">
        <f t="shared" si="29"/>
        <v>0</v>
      </c>
      <c r="H79" s="53">
        <v>0</v>
      </c>
      <c r="I79" s="54">
        <f t="shared" si="30"/>
        <v>0</v>
      </c>
      <c r="J79" s="53">
        <v>0</v>
      </c>
      <c r="K79" s="54">
        <f t="shared" si="31"/>
        <v>0</v>
      </c>
      <c r="L79" s="53">
        <v>0</v>
      </c>
      <c r="M79" s="54">
        <f t="shared" si="32"/>
        <v>0</v>
      </c>
      <c r="N79" s="53">
        <v>0</v>
      </c>
      <c r="O79" s="54">
        <f t="shared" si="33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34"/>
        <v>0</v>
      </c>
      <c r="D80" s="56">
        <v>0</v>
      </c>
      <c r="E80" s="57">
        <f t="shared" si="28"/>
        <v>0</v>
      </c>
      <c r="F80" s="56">
        <v>0</v>
      </c>
      <c r="G80" s="57">
        <f t="shared" si="29"/>
        <v>0</v>
      </c>
      <c r="H80" s="56">
        <v>0</v>
      </c>
      <c r="I80" s="57">
        <f t="shared" si="30"/>
        <v>0</v>
      </c>
      <c r="J80" s="56">
        <v>0</v>
      </c>
      <c r="K80" s="57">
        <f t="shared" si="31"/>
        <v>0</v>
      </c>
      <c r="L80" s="56">
        <v>0</v>
      </c>
      <c r="M80" s="57">
        <f t="shared" si="32"/>
        <v>0</v>
      </c>
      <c r="N80" s="56">
        <v>0</v>
      </c>
      <c r="O80" s="57">
        <f t="shared" si="33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J68:K68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L68:M68"/>
    <mergeCell ref="F68:G68"/>
    <mergeCell ref="H68:I68"/>
    <mergeCell ref="N53:O53"/>
    <mergeCell ref="B52:C52"/>
    <mergeCell ref="D52:E52"/>
    <mergeCell ref="F52:G52"/>
    <mergeCell ref="H52:I52"/>
    <mergeCell ref="J52:K52"/>
    <mergeCell ref="L52:M52"/>
    <mergeCell ref="N52:O52"/>
    <mergeCell ref="D53:E53"/>
    <mergeCell ref="F53:G53"/>
    <mergeCell ref="H53:I53"/>
    <mergeCell ref="J53:K53"/>
    <mergeCell ref="H36:I36"/>
    <mergeCell ref="J36:K36"/>
    <mergeCell ref="B53:C53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L36:M36"/>
    <mergeCell ref="D36:E36"/>
    <mergeCell ref="F36:G36"/>
    <mergeCell ref="L53:M53"/>
    <mergeCell ref="L21:M21"/>
    <mergeCell ref="N21:O21"/>
    <mergeCell ref="B20:C20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B21:C21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L4:M4"/>
    <mergeCell ref="D4:E4"/>
    <mergeCell ref="F4:G4"/>
    <mergeCell ref="H4:I4"/>
    <mergeCell ref="J4:K4"/>
    <mergeCell ref="A1:A2"/>
    <mergeCell ref="C1:D1"/>
    <mergeCell ref="E1:F1"/>
    <mergeCell ref="H1:J2"/>
    <mergeCell ref="C2:D2"/>
  </mergeCells>
  <phoneticPr fontId="3"/>
  <dataValidations count="2"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</dataValidations>
  <pageMargins left="0.11811023622047245" right="0.11811023622047245" top="0.55118110236220474" bottom="0.55118110236220474" header="0.31496062992125984" footer="0.31496062992125984"/>
  <pageSetup paperSize="9" scale="88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zoomScale="85" zoomScaleNormal="85" workbookViewId="0">
      <selection activeCell="Q4" sqref="Q4"/>
    </sheetView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8"/>
      <c r="I1" s="9"/>
      <c r="J1" s="9"/>
      <c r="K1" s="9"/>
      <c r="L1" s="8"/>
      <c r="M1" s="9"/>
      <c r="N1" s="9"/>
      <c r="O1" s="73"/>
      <c r="P1" s="73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8" customFormat="1" ht="12" customHeight="1" thickBot="1" x14ac:dyDescent="0.2">
      <c r="A3" s="175" t="s">
        <v>1</v>
      </c>
      <c r="B3" s="176"/>
      <c r="C3" s="149"/>
      <c r="D3" s="65" t="s">
        <v>83</v>
      </c>
      <c r="E3" s="171" t="s">
        <v>3</v>
      </c>
      <c r="F3" s="172"/>
      <c r="G3" s="173"/>
      <c r="J3" s="8" t="s">
        <v>4</v>
      </c>
      <c r="K3" s="8" t="s">
        <v>5</v>
      </c>
      <c r="L3" s="10"/>
      <c r="M3" s="10"/>
      <c r="N3" s="10"/>
      <c r="O3" s="11"/>
      <c r="P3" s="12"/>
      <c r="Q3" s="74"/>
    </row>
    <row r="4" spans="1:25" s="8" customFormat="1" ht="19.5" customHeight="1" thickBot="1" x14ac:dyDescent="0.2">
      <c r="A4" s="177"/>
      <c r="B4" s="178"/>
      <c r="C4" s="179"/>
      <c r="D4" s="88">
        <f>common!A3</f>
        <v>0</v>
      </c>
      <c r="E4" s="198">
        <f>common!C3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common!K3</f>
        <v>0</v>
      </c>
    </row>
    <row r="5" spans="1:25" s="8" customFormat="1" ht="5.25" customHeight="1" thickBot="1" x14ac:dyDescent="0.2">
      <c r="A5" s="19"/>
      <c r="B5" s="19"/>
      <c r="C5" s="20"/>
      <c r="D5" s="21"/>
      <c r="E5" s="75"/>
      <c r="F5" s="76"/>
      <c r="G5" s="77"/>
      <c r="O5" s="78"/>
      <c r="P5" s="78"/>
      <c r="Q5" s="78"/>
    </row>
    <row r="6" spans="1:25" s="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218" t="s">
        <v>13</v>
      </c>
      <c r="P6" s="218"/>
      <c r="Q6" s="27" t="s">
        <v>14</v>
      </c>
    </row>
    <row r="7" spans="1:25" s="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84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 t="shared" ref="Q10:Q73" si="0"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si="0"/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ref="Q74:Q137" si="1">IF(OR(O74="",P74=""),"",Q73+O74-P74)</f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si="1"/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ref="Q138:Q201" si="2">IF(OR(O138="",P138=""),"",Q137+O138-P138)</f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si="2"/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ref="Q202:Q265" si="3">IF(OR(O202="",P202=""),"",Q201+O202-P202)</f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si="3"/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ref="Q266:Q329" si="4">IF(OR(O266="",P266=""),"",Q265+O266-P266)</f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si="4"/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ref="Q330:Q393" si="5">IF(OR(O330="",P330=""),"",Q329+O330-P330)</f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si="5"/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ref="Q394:Q457" si="6">IF(OR(O394="",P394=""),"",Q393+O394-P394)</f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si="6"/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98"/>
      <c r="I450" s="99"/>
      <c r="J450" s="99"/>
      <c r="K450" s="100"/>
      <c r="L450" s="98"/>
      <c r="M450" s="99"/>
      <c r="N450" s="100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98"/>
      <c r="I451" s="99"/>
      <c r="J451" s="99"/>
      <c r="K451" s="100"/>
      <c r="L451" s="98"/>
      <c r="M451" s="99"/>
      <c r="N451" s="100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98"/>
      <c r="I452" s="99"/>
      <c r="J452" s="99"/>
      <c r="K452" s="100"/>
      <c r="L452" s="98"/>
      <c r="M452" s="99"/>
      <c r="N452" s="100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98"/>
      <c r="I453" s="99"/>
      <c r="J453" s="99"/>
      <c r="K453" s="100"/>
      <c r="L453" s="98"/>
      <c r="M453" s="99"/>
      <c r="N453" s="100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98"/>
      <c r="I454" s="99"/>
      <c r="J454" s="99"/>
      <c r="K454" s="100"/>
      <c r="L454" s="98"/>
      <c r="M454" s="99"/>
      <c r="N454" s="100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98"/>
      <c r="I455" s="99"/>
      <c r="J455" s="99"/>
      <c r="K455" s="100"/>
      <c r="L455" s="98"/>
      <c r="M455" s="99"/>
      <c r="N455" s="100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98"/>
      <c r="I456" s="99"/>
      <c r="J456" s="99"/>
      <c r="K456" s="100"/>
      <c r="L456" s="98"/>
      <c r="M456" s="99"/>
      <c r="N456" s="100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98"/>
      <c r="I457" s="99"/>
      <c r="J457" s="99"/>
      <c r="K457" s="100"/>
      <c r="L457" s="98"/>
      <c r="M457" s="99"/>
      <c r="N457" s="100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98"/>
      <c r="I458" s="99"/>
      <c r="J458" s="99"/>
      <c r="K458" s="100"/>
      <c r="L458" s="98"/>
      <c r="M458" s="99"/>
      <c r="N458" s="100"/>
      <c r="O458" s="114"/>
      <c r="P458" s="114"/>
      <c r="Q458" s="115" t="str">
        <f t="shared" ref="Q458:Q521" si="7">IF(OR(O458="",P458=""),"",Q457+O458-P458)</f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98"/>
      <c r="I459" s="99"/>
      <c r="J459" s="99"/>
      <c r="K459" s="100"/>
      <c r="L459" s="98"/>
      <c r="M459" s="99"/>
      <c r="N459" s="100"/>
      <c r="O459" s="114"/>
      <c r="P459" s="114"/>
      <c r="Q459" s="115" t="str">
        <f t="shared" si="7"/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98"/>
      <c r="I473" s="99"/>
      <c r="J473" s="99"/>
      <c r="K473" s="100"/>
      <c r="L473" s="98"/>
      <c r="M473" s="99"/>
      <c r="N473" s="100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98"/>
      <c r="I474" s="99"/>
      <c r="J474" s="99"/>
      <c r="K474" s="100"/>
      <c r="L474" s="98"/>
      <c r="M474" s="99"/>
      <c r="N474" s="100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98"/>
      <c r="I475" s="99"/>
      <c r="J475" s="99"/>
      <c r="K475" s="100"/>
      <c r="L475" s="98"/>
      <c r="M475" s="99"/>
      <c r="N475" s="100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98"/>
      <c r="I476" s="99"/>
      <c r="J476" s="99"/>
      <c r="K476" s="100"/>
      <c r="L476" s="98"/>
      <c r="M476" s="99"/>
      <c r="N476" s="100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98"/>
      <c r="I477" s="99"/>
      <c r="J477" s="99"/>
      <c r="K477" s="100"/>
      <c r="L477" s="98"/>
      <c r="M477" s="99"/>
      <c r="N477" s="100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98"/>
      <c r="I478" s="99"/>
      <c r="J478" s="99"/>
      <c r="K478" s="100"/>
      <c r="L478" s="98"/>
      <c r="M478" s="99"/>
      <c r="N478" s="100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98"/>
      <c r="I479" s="99"/>
      <c r="J479" s="99"/>
      <c r="K479" s="100"/>
      <c r="L479" s="98"/>
      <c r="M479" s="99"/>
      <c r="N479" s="100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98"/>
      <c r="I480" s="99"/>
      <c r="J480" s="99"/>
      <c r="K480" s="100"/>
      <c r="L480" s="98"/>
      <c r="M480" s="99"/>
      <c r="N480" s="100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98"/>
      <c r="I481" s="99"/>
      <c r="J481" s="99"/>
      <c r="K481" s="100"/>
      <c r="L481" s="98"/>
      <c r="M481" s="99"/>
      <c r="N481" s="100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98"/>
      <c r="I482" s="99"/>
      <c r="J482" s="99"/>
      <c r="K482" s="100"/>
      <c r="L482" s="98"/>
      <c r="M482" s="99"/>
      <c r="N482" s="100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ref="Q522:Q585" si="8">IF(OR(O522="",P522=""),"",Q521+O522-P522)</f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si="8"/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98"/>
      <c r="I549" s="99"/>
      <c r="J549" s="99"/>
      <c r="K549" s="100"/>
      <c r="L549" s="98"/>
      <c r="M549" s="99"/>
      <c r="N549" s="100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98"/>
      <c r="I550" s="99"/>
      <c r="J550" s="99"/>
      <c r="K550" s="100"/>
      <c r="L550" s="98"/>
      <c r="M550" s="99"/>
      <c r="N550" s="100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98"/>
      <c r="I551" s="99"/>
      <c r="J551" s="99"/>
      <c r="K551" s="100"/>
      <c r="L551" s="98"/>
      <c r="M551" s="99"/>
      <c r="N551" s="100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98"/>
      <c r="I552" s="99"/>
      <c r="J552" s="99"/>
      <c r="K552" s="100"/>
      <c r="L552" s="98"/>
      <c r="M552" s="99"/>
      <c r="N552" s="100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98"/>
      <c r="I553" s="99"/>
      <c r="J553" s="99"/>
      <c r="K553" s="100"/>
      <c r="L553" s="98"/>
      <c r="M553" s="99"/>
      <c r="N553" s="100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98"/>
      <c r="I554" s="99"/>
      <c r="J554" s="99"/>
      <c r="K554" s="100"/>
      <c r="L554" s="98"/>
      <c r="M554" s="99"/>
      <c r="N554" s="100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98"/>
      <c r="I555" s="99"/>
      <c r="J555" s="99"/>
      <c r="K555" s="100"/>
      <c r="L555" s="98"/>
      <c r="M555" s="99"/>
      <c r="N555" s="100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98"/>
      <c r="I556" s="99"/>
      <c r="J556" s="99"/>
      <c r="K556" s="100"/>
      <c r="L556" s="98"/>
      <c r="M556" s="99"/>
      <c r="N556" s="100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98"/>
      <c r="I557" s="99"/>
      <c r="J557" s="99"/>
      <c r="K557" s="100"/>
      <c r="L557" s="98"/>
      <c r="M557" s="99"/>
      <c r="N557" s="100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98"/>
      <c r="I558" s="99"/>
      <c r="J558" s="99"/>
      <c r="K558" s="100"/>
      <c r="L558" s="98"/>
      <c r="M558" s="99"/>
      <c r="N558" s="100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98"/>
      <c r="I572" s="99"/>
      <c r="J572" s="99"/>
      <c r="K572" s="100"/>
      <c r="L572" s="98"/>
      <c r="M572" s="99"/>
      <c r="N572" s="100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98"/>
      <c r="I573" s="99"/>
      <c r="J573" s="99"/>
      <c r="K573" s="100"/>
      <c r="L573" s="98"/>
      <c r="M573" s="99"/>
      <c r="N573" s="100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98"/>
      <c r="I574" s="99"/>
      <c r="J574" s="99"/>
      <c r="K574" s="100"/>
      <c r="L574" s="98"/>
      <c r="M574" s="99"/>
      <c r="N574" s="100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98"/>
      <c r="I575" s="99"/>
      <c r="J575" s="99"/>
      <c r="K575" s="100"/>
      <c r="L575" s="98"/>
      <c r="M575" s="99"/>
      <c r="N575" s="100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98"/>
      <c r="I576" s="99"/>
      <c r="J576" s="99"/>
      <c r="K576" s="100"/>
      <c r="L576" s="98"/>
      <c r="M576" s="99"/>
      <c r="N576" s="100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98"/>
      <c r="I577" s="99"/>
      <c r="J577" s="99"/>
      <c r="K577" s="100"/>
      <c r="L577" s="98"/>
      <c r="M577" s="99"/>
      <c r="N577" s="100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98"/>
      <c r="I578" s="99"/>
      <c r="J578" s="99"/>
      <c r="K578" s="100"/>
      <c r="L578" s="98"/>
      <c r="M578" s="99"/>
      <c r="N578" s="100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98"/>
      <c r="I579" s="99"/>
      <c r="J579" s="99"/>
      <c r="K579" s="100"/>
      <c r="L579" s="98"/>
      <c r="M579" s="99"/>
      <c r="N579" s="100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98"/>
      <c r="I580" s="99"/>
      <c r="J580" s="99"/>
      <c r="K580" s="100"/>
      <c r="L580" s="98"/>
      <c r="M580" s="99"/>
      <c r="N580" s="100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98"/>
      <c r="I581" s="99"/>
      <c r="J581" s="99"/>
      <c r="K581" s="100"/>
      <c r="L581" s="98"/>
      <c r="M581" s="99"/>
      <c r="N581" s="100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ref="Q586:Q600" si="9">IF(OR(O586="",P586=""),"",Q585+O586-P586)</f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si="9"/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497:K497"/>
    <mergeCell ref="L497:N497"/>
    <mergeCell ref="H498:K498"/>
    <mergeCell ref="L498:N498"/>
    <mergeCell ref="H495:K495"/>
    <mergeCell ref="L495:N495"/>
    <mergeCell ref="H496:K496"/>
    <mergeCell ref="L496:N496"/>
    <mergeCell ref="H486:K486"/>
    <mergeCell ref="L486:N486"/>
    <mergeCell ref="H483:K483"/>
    <mergeCell ref="L483:N483"/>
    <mergeCell ref="H484:K484"/>
    <mergeCell ref="L484:N484"/>
    <mergeCell ref="H489:K489"/>
    <mergeCell ref="L489:N489"/>
    <mergeCell ref="H490:K490"/>
    <mergeCell ref="L490:N490"/>
    <mergeCell ref="H487:K487"/>
    <mergeCell ref="L487:N487"/>
    <mergeCell ref="H488:K488"/>
    <mergeCell ref="L488:N488"/>
    <mergeCell ref="H493:K493"/>
    <mergeCell ref="L493:N493"/>
    <mergeCell ref="H494:K494"/>
    <mergeCell ref="L494:N494"/>
    <mergeCell ref="H491:K491"/>
    <mergeCell ref="L491:N491"/>
    <mergeCell ref="H492:K492"/>
    <mergeCell ref="L492:N492"/>
    <mergeCell ref="H467:K467"/>
    <mergeCell ref="L467:N467"/>
    <mergeCell ref="H468:K468"/>
    <mergeCell ref="L468:N468"/>
    <mergeCell ref="H465:K465"/>
    <mergeCell ref="L465:N465"/>
    <mergeCell ref="H466:K466"/>
    <mergeCell ref="L466:N466"/>
    <mergeCell ref="H471:K471"/>
    <mergeCell ref="L471:N471"/>
    <mergeCell ref="H472:K472"/>
    <mergeCell ref="L472:N472"/>
    <mergeCell ref="H469:K469"/>
    <mergeCell ref="L469:N469"/>
    <mergeCell ref="H470:K470"/>
    <mergeCell ref="L470:N470"/>
    <mergeCell ref="H485:K485"/>
    <mergeCell ref="L485:N485"/>
    <mergeCell ref="H446:K446"/>
    <mergeCell ref="L446:N446"/>
    <mergeCell ref="H443:K443"/>
    <mergeCell ref="L443:N443"/>
    <mergeCell ref="H444:K444"/>
    <mergeCell ref="L444:N444"/>
    <mergeCell ref="H449:K449"/>
    <mergeCell ref="L449:N449"/>
    <mergeCell ref="H460:K460"/>
    <mergeCell ref="L460:N460"/>
    <mergeCell ref="H447:K447"/>
    <mergeCell ref="L447:N447"/>
    <mergeCell ref="H448:K448"/>
    <mergeCell ref="L448:N448"/>
    <mergeCell ref="H463:K463"/>
    <mergeCell ref="L463:N463"/>
    <mergeCell ref="H464:K464"/>
    <mergeCell ref="L464:N464"/>
    <mergeCell ref="H461:K461"/>
    <mergeCell ref="L461:N461"/>
    <mergeCell ref="H462:K462"/>
    <mergeCell ref="L462:N462"/>
    <mergeCell ref="H437:K437"/>
    <mergeCell ref="L437:N437"/>
    <mergeCell ref="H438:K438"/>
    <mergeCell ref="L438:N438"/>
    <mergeCell ref="H435:K435"/>
    <mergeCell ref="L435:N435"/>
    <mergeCell ref="H436:K436"/>
    <mergeCell ref="L436:N436"/>
    <mergeCell ref="H441:K441"/>
    <mergeCell ref="L441:N441"/>
    <mergeCell ref="H442:K442"/>
    <mergeCell ref="L442:N442"/>
    <mergeCell ref="H439:K439"/>
    <mergeCell ref="L439:N439"/>
    <mergeCell ref="H440:K440"/>
    <mergeCell ref="L440:N440"/>
    <mergeCell ref="H445:K445"/>
    <mergeCell ref="L445:N445"/>
    <mergeCell ref="H426:K426"/>
    <mergeCell ref="L426:N426"/>
    <mergeCell ref="H423:K423"/>
    <mergeCell ref="L423:N423"/>
    <mergeCell ref="H424:K424"/>
    <mergeCell ref="L424:N424"/>
    <mergeCell ref="H429:K429"/>
    <mergeCell ref="L429:N429"/>
    <mergeCell ref="H430:K430"/>
    <mergeCell ref="L430:N430"/>
    <mergeCell ref="H427:K427"/>
    <mergeCell ref="L427:N427"/>
    <mergeCell ref="H428:K428"/>
    <mergeCell ref="L428:N428"/>
    <mergeCell ref="H433:K433"/>
    <mergeCell ref="L433:N433"/>
    <mergeCell ref="H434:K434"/>
    <mergeCell ref="L434:N434"/>
    <mergeCell ref="H431:K431"/>
    <mergeCell ref="L431:N431"/>
    <mergeCell ref="H432:K432"/>
    <mergeCell ref="L432:N432"/>
    <mergeCell ref="H417:K417"/>
    <mergeCell ref="L417:N417"/>
    <mergeCell ref="H418:K418"/>
    <mergeCell ref="L418:N418"/>
    <mergeCell ref="H415:K415"/>
    <mergeCell ref="L415:N415"/>
    <mergeCell ref="H416:K416"/>
    <mergeCell ref="L416:N416"/>
    <mergeCell ref="H421:K421"/>
    <mergeCell ref="L421:N421"/>
    <mergeCell ref="H422:K422"/>
    <mergeCell ref="L422:N422"/>
    <mergeCell ref="H419:K419"/>
    <mergeCell ref="L419:N419"/>
    <mergeCell ref="H420:K420"/>
    <mergeCell ref="L420:N420"/>
    <mergeCell ref="H425:K425"/>
    <mergeCell ref="L425:N425"/>
    <mergeCell ref="H403:K403"/>
    <mergeCell ref="L403:N403"/>
    <mergeCell ref="H404:K404"/>
    <mergeCell ref="L404:N404"/>
    <mergeCell ref="H409:K409"/>
    <mergeCell ref="L409:N409"/>
    <mergeCell ref="H410:K410"/>
    <mergeCell ref="L410:N410"/>
    <mergeCell ref="H407:K407"/>
    <mergeCell ref="L407:N407"/>
    <mergeCell ref="H408:K408"/>
    <mergeCell ref="L408:N408"/>
    <mergeCell ref="H413:K413"/>
    <mergeCell ref="L413:N413"/>
    <mergeCell ref="H414:K414"/>
    <mergeCell ref="L414:N414"/>
    <mergeCell ref="H411:K411"/>
    <mergeCell ref="L411:N411"/>
    <mergeCell ref="H412:K412"/>
    <mergeCell ref="L412:N412"/>
    <mergeCell ref="H592:K592"/>
    <mergeCell ref="L592:N592"/>
    <mergeCell ref="H593:K593"/>
    <mergeCell ref="L593:N593"/>
    <mergeCell ref="H590:K590"/>
    <mergeCell ref="L590:N590"/>
    <mergeCell ref="H591:K591"/>
    <mergeCell ref="L591:N591"/>
    <mergeCell ref="H596:K596"/>
    <mergeCell ref="L596:N596"/>
    <mergeCell ref="H597:K597"/>
    <mergeCell ref="L597:N597"/>
    <mergeCell ref="H594:K594"/>
    <mergeCell ref="L594:N594"/>
    <mergeCell ref="H595:K595"/>
    <mergeCell ref="L595:N595"/>
    <mergeCell ref="H600:K600"/>
    <mergeCell ref="L600:N600"/>
    <mergeCell ref="H598:K598"/>
    <mergeCell ref="L598:N598"/>
    <mergeCell ref="H599:K599"/>
    <mergeCell ref="L599:N599"/>
    <mergeCell ref="H571:K571"/>
    <mergeCell ref="L571:N571"/>
    <mergeCell ref="H582:K582"/>
    <mergeCell ref="L582:N582"/>
    <mergeCell ref="H569:K569"/>
    <mergeCell ref="L569:N569"/>
    <mergeCell ref="H570:K570"/>
    <mergeCell ref="L570:N570"/>
    <mergeCell ref="H583:K583"/>
    <mergeCell ref="L583:N583"/>
    <mergeCell ref="H585:K585"/>
    <mergeCell ref="L585:N585"/>
    <mergeCell ref="H584:K584"/>
    <mergeCell ref="L584:N584"/>
    <mergeCell ref="H588:K588"/>
    <mergeCell ref="L588:N588"/>
    <mergeCell ref="H589:K589"/>
    <mergeCell ref="L589:N589"/>
    <mergeCell ref="H586:K586"/>
    <mergeCell ref="L586:N586"/>
    <mergeCell ref="H587:K587"/>
    <mergeCell ref="L587:N587"/>
    <mergeCell ref="H564:K564"/>
    <mergeCell ref="L564:N564"/>
    <mergeCell ref="H559:K559"/>
    <mergeCell ref="L559:N559"/>
    <mergeCell ref="H560:K560"/>
    <mergeCell ref="L560:N560"/>
    <mergeCell ref="H561:K561"/>
    <mergeCell ref="L561:N561"/>
    <mergeCell ref="H562:K562"/>
    <mergeCell ref="L562:N562"/>
    <mergeCell ref="H563:K563"/>
    <mergeCell ref="L563:N563"/>
    <mergeCell ref="H567:K567"/>
    <mergeCell ref="L567:N567"/>
    <mergeCell ref="H568:K568"/>
    <mergeCell ref="L568:N568"/>
    <mergeCell ref="H565:K565"/>
    <mergeCell ref="L565:N565"/>
    <mergeCell ref="H566:K566"/>
    <mergeCell ref="L566:N566"/>
    <mergeCell ref="H540:K540"/>
    <mergeCell ref="L540:N540"/>
    <mergeCell ref="H537:K537"/>
    <mergeCell ref="L537:N537"/>
    <mergeCell ref="H538:K538"/>
    <mergeCell ref="L538:N538"/>
    <mergeCell ref="H543:K543"/>
    <mergeCell ref="L543:N543"/>
    <mergeCell ref="H544:K544"/>
    <mergeCell ref="L544:N544"/>
    <mergeCell ref="H541:K541"/>
    <mergeCell ref="L541:N541"/>
    <mergeCell ref="H542:K542"/>
    <mergeCell ref="L542:N542"/>
    <mergeCell ref="H547:K547"/>
    <mergeCell ref="L547:N547"/>
    <mergeCell ref="H548:K548"/>
    <mergeCell ref="L548:N548"/>
    <mergeCell ref="H545:K545"/>
    <mergeCell ref="L545:N545"/>
    <mergeCell ref="H546:K546"/>
    <mergeCell ref="L546:N546"/>
    <mergeCell ref="H535:K535"/>
    <mergeCell ref="L535:N535"/>
    <mergeCell ref="H536:K536"/>
    <mergeCell ref="L536:N536"/>
    <mergeCell ref="H528:K528"/>
    <mergeCell ref="L528:N528"/>
    <mergeCell ref="H529:K529"/>
    <mergeCell ref="L529:N529"/>
    <mergeCell ref="H534:K534"/>
    <mergeCell ref="L534:N534"/>
    <mergeCell ref="H531:K531"/>
    <mergeCell ref="L531:N531"/>
    <mergeCell ref="H532:K532"/>
    <mergeCell ref="L532:N532"/>
    <mergeCell ref="H533:K533"/>
    <mergeCell ref="L533:N533"/>
    <mergeCell ref="H539:K539"/>
    <mergeCell ref="L539:N539"/>
    <mergeCell ref="H524:K524"/>
    <mergeCell ref="L524:N524"/>
    <mergeCell ref="H519:K519"/>
    <mergeCell ref="L519:N519"/>
    <mergeCell ref="H520:K520"/>
    <mergeCell ref="L520:N520"/>
    <mergeCell ref="H521:K521"/>
    <mergeCell ref="L521:N521"/>
    <mergeCell ref="H522:K522"/>
    <mergeCell ref="L522:N522"/>
    <mergeCell ref="H523:K523"/>
    <mergeCell ref="L523:N523"/>
    <mergeCell ref="H530:K530"/>
    <mergeCell ref="L530:N530"/>
    <mergeCell ref="H525:K525"/>
    <mergeCell ref="L525:N525"/>
    <mergeCell ref="H526:K526"/>
    <mergeCell ref="L526:N526"/>
    <mergeCell ref="H527:K527"/>
    <mergeCell ref="L527:N527"/>
    <mergeCell ref="H510:K510"/>
    <mergeCell ref="L510:N510"/>
    <mergeCell ref="H504:K504"/>
    <mergeCell ref="L504:N504"/>
    <mergeCell ref="H505:K505"/>
    <mergeCell ref="L505:N505"/>
    <mergeCell ref="H507:K507"/>
    <mergeCell ref="L507:N507"/>
    <mergeCell ref="H508:K508"/>
    <mergeCell ref="L508:N508"/>
    <mergeCell ref="H509:K509"/>
    <mergeCell ref="L509:N509"/>
    <mergeCell ref="H518:K518"/>
    <mergeCell ref="L518:N518"/>
    <mergeCell ref="H513:K513"/>
    <mergeCell ref="L513:N513"/>
    <mergeCell ref="H514:K514"/>
    <mergeCell ref="L514:N514"/>
    <mergeCell ref="H515:K515"/>
    <mergeCell ref="L515:N515"/>
    <mergeCell ref="H516:K516"/>
    <mergeCell ref="L516:N516"/>
    <mergeCell ref="H517:K517"/>
    <mergeCell ref="L517:N517"/>
    <mergeCell ref="H511:K511"/>
    <mergeCell ref="L511:N511"/>
    <mergeCell ref="H512:K512"/>
    <mergeCell ref="L512:N512"/>
    <mergeCell ref="H500:K500"/>
    <mergeCell ref="L500:N500"/>
    <mergeCell ref="H395:K395"/>
    <mergeCell ref="L395:N395"/>
    <mergeCell ref="H396:K396"/>
    <mergeCell ref="L396:N396"/>
    <mergeCell ref="H397:K397"/>
    <mergeCell ref="L397:N397"/>
    <mergeCell ref="H398:K398"/>
    <mergeCell ref="L398:N398"/>
    <mergeCell ref="H499:K499"/>
    <mergeCell ref="L499:N499"/>
    <mergeCell ref="H506:K506"/>
    <mergeCell ref="L506:N506"/>
    <mergeCell ref="H501:K501"/>
    <mergeCell ref="L501:N501"/>
    <mergeCell ref="H502:K502"/>
    <mergeCell ref="L502:N502"/>
    <mergeCell ref="H503:K503"/>
    <mergeCell ref="L503:N503"/>
    <mergeCell ref="H401:K401"/>
    <mergeCell ref="L401:N401"/>
    <mergeCell ref="H402:K402"/>
    <mergeCell ref="L402:N402"/>
    <mergeCell ref="H399:K399"/>
    <mergeCell ref="L399:N399"/>
    <mergeCell ref="H400:K400"/>
    <mergeCell ref="L400:N400"/>
    <mergeCell ref="H405:K405"/>
    <mergeCell ref="L405:N405"/>
    <mergeCell ref="H406:K406"/>
    <mergeCell ref="L406:N406"/>
    <mergeCell ref="H386:K386"/>
    <mergeCell ref="L386:N386"/>
    <mergeCell ref="H380:K380"/>
    <mergeCell ref="L380:N380"/>
    <mergeCell ref="H381:K381"/>
    <mergeCell ref="L381:N381"/>
    <mergeCell ref="H383:K383"/>
    <mergeCell ref="L383:N383"/>
    <mergeCell ref="H384:K384"/>
    <mergeCell ref="L384:N384"/>
    <mergeCell ref="H385:K385"/>
    <mergeCell ref="L385:N385"/>
    <mergeCell ref="H394:K394"/>
    <mergeCell ref="L394:N394"/>
    <mergeCell ref="H389:K389"/>
    <mergeCell ref="L389:N389"/>
    <mergeCell ref="H390:K390"/>
    <mergeCell ref="L390:N390"/>
    <mergeCell ref="H391:K391"/>
    <mergeCell ref="L391:N391"/>
    <mergeCell ref="H392:K392"/>
    <mergeCell ref="L392:N392"/>
    <mergeCell ref="H393:K393"/>
    <mergeCell ref="L393:N393"/>
    <mergeCell ref="H387:K387"/>
    <mergeCell ref="L387:N387"/>
    <mergeCell ref="H388:K388"/>
    <mergeCell ref="L388:N388"/>
    <mergeCell ref="H376:K376"/>
    <mergeCell ref="L376:N376"/>
    <mergeCell ref="H371:K371"/>
    <mergeCell ref="L371:N371"/>
    <mergeCell ref="H372:K372"/>
    <mergeCell ref="L372:N372"/>
    <mergeCell ref="H373:K373"/>
    <mergeCell ref="L373:N373"/>
    <mergeCell ref="H374:K374"/>
    <mergeCell ref="L374:N374"/>
    <mergeCell ref="H375:K375"/>
    <mergeCell ref="L375:N375"/>
    <mergeCell ref="H382:K382"/>
    <mergeCell ref="L382:N382"/>
    <mergeCell ref="H377:K377"/>
    <mergeCell ref="L377:N377"/>
    <mergeCell ref="H378:K378"/>
    <mergeCell ref="L378:N378"/>
    <mergeCell ref="H379:K379"/>
    <mergeCell ref="L379:N379"/>
    <mergeCell ref="H362:K362"/>
    <mergeCell ref="L362:N362"/>
    <mergeCell ref="H356:K356"/>
    <mergeCell ref="L356:N356"/>
    <mergeCell ref="H357:K357"/>
    <mergeCell ref="L357:N357"/>
    <mergeCell ref="H359:K359"/>
    <mergeCell ref="L359:N359"/>
    <mergeCell ref="H360:K360"/>
    <mergeCell ref="L360:N360"/>
    <mergeCell ref="H361:K361"/>
    <mergeCell ref="L361:N361"/>
    <mergeCell ref="H370:K370"/>
    <mergeCell ref="L370:N370"/>
    <mergeCell ref="H365:K365"/>
    <mergeCell ref="L365:N365"/>
    <mergeCell ref="H366:K366"/>
    <mergeCell ref="L366:N366"/>
    <mergeCell ref="H367:K367"/>
    <mergeCell ref="L367:N367"/>
    <mergeCell ref="H368:K368"/>
    <mergeCell ref="L368:N368"/>
    <mergeCell ref="H369:K369"/>
    <mergeCell ref="L369:N369"/>
    <mergeCell ref="H363:K363"/>
    <mergeCell ref="L363:N363"/>
    <mergeCell ref="H364:K364"/>
    <mergeCell ref="L364:N364"/>
    <mergeCell ref="H352:K352"/>
    <mergeCell ref="L352:N352"/>
    <mergeCell ref="H347:K347"/>
    <mergeCell ref="L347:N347"/>
    <mergeCell ref="H348:K348"/>
    <mergeCell ref="L348:N348"/>
    <mergeCell ref="H349:K349"/>
    <mergeCell ref="L349:N349"/>
    <mergeCell ref="H350:K350"/>
    <mergeCell ref="L350:N350"/>
    <mergeCell ref="H351:K351"/>
    <mergeCell ref="L351:N351"/>
    <mergeCell ref="H358:K358"/>
    <mergeCell ref="L358:N358"/>
    <mergeCell ref="H353:K353"/>
    <mergeCell ref="L353:N353"/>
    <mergeCell ref="H354:K354"/>
    <mergeCell ref="L354:N354"/>
    <mergeCell ref="H355:K355"/>
    <mergeCell ref="L355:N355"/>
    <mergeCell ref="H338:K338"/>
    <mergeCell ref="L338:N338"/>
    <mergeCell ref="H332:K332"/>
    <mergeCell ref="L332:N332"/>
    <mergeCell ref="H333:K333"/>
    <mergeCell ref="L333:N333"/>
    <mergeCell ref="H335:K335"/>
    <mergeCell ref="L335:N335"/>
    <mergeCell ref="H336:K336"/>
    <mergeCell ref="L336:N336"/>
    <mergeCell ref="H337:K337"/>
    <mergeCell ref="L337:N337"/>
    <mergeCell ref="H346:K346"/>
    <mergeCell ref="L346:N346"/>
    <mergeCell ref="H341:K341"/>
    <mergeCell ref="L341:N341"/>
    <mergeCell ref="H342:K342"/>
    <mergeCell ref="L342:N342"/>
    <mergeCell ref="H343:K343"/>
    <mergeCell ref="L343:N343"/>
    <mergeCell ref="H344:K344"/>
    <mergeCell ref="L344:N344"/>
    <mergeCell ref="H345:K345"/>
    <mergeCell ref="L345:N345"/>
    <mergeCell ref="H339:K339"/>
    <mergeCell ref="L339:N339"/>
    <mergeCell ref="H340:K340"/>
    <mergeCell ref="L340:N340"/>
    <mergeCell ref="H328:K328"/>
    <mergeCell ref="L328:N328"/>
    <mergeCell ref="H323:K323"/>
    <mergeCell ref="L323:N323"/>
    <mergeCell ref="H324:K324"/>
    <mergeCell ref="L324:N324"/>
    <mergeCell ref="H325:K325"/>
    <mergeCell ref="L325:N325"/>
    <mergeCell ref="H326:K326"/>
    <mergeCell ref="L326:N326"/>
    <mergeCell ref="H327:K327"/>
    <mergeCell ref="L327:N327"/>
    <mergeCell ref="H334:K334"/>
    <mergeCell ref="L334:N334"/>
    <mergeCell ref="H329:K329"/>
    <mergeCell ref="L329:N329"/>
    <mergeCell ref="H330:K330"/>
    <mergeCell ref="L330:N330"/>
    <mergeCell ref="H331:K331"/>
    <mergeCell ref="L331:N331"/>
    <mergeCell ref="H314:K314"/>
    <mergeCell ref="L314:N314"/>
    <mergeCell ref="H308:K308"/>
    <mergeCell ref="L308:N308"/>
    <mergeCell ref="H309:K309"/>
    <mergeCell ref="L309:N309"/>
    <mergeCell ref="H311:K311"/>
    <mergeCell ref="L311:N311"/>
    <mergeCell ref="H312:K312"/>
    <mergeCell ref="L312:N312"/>
    <mergeCell ref="H313:K313"/>
    <mergeCell ref="L313:N313"/>
    <mergeCell ref="H322:K322"/>
    <mergeCell ref="L322:N322"/>
    <mergeCell ref="H317:K317"/>
    <mergeCell ref="L317:N317"/>
    <mergeCell ref="H318:K318"/>
    <mergeCell ref="L318:N318"/>
    <mergeCell ref="H319:K319"/>
    <mergeCell ref="L319:N319"/>
    <mergeCell ref="H320:K320"/>
    <mergeCell ref="L320:N320"/>
    <mergeCell ref="H321:K321"/>
    <mergeCell ref="L321:N321"/>
    <mergeCell ref="H315:K315"/>
    <mergeCell ref="L315:N315"/>
    <mergeCell ref="H316:K316"/>
    <mergeCell ref="L316:N316"/>
    <mergeCell ref="H304:K304"/>
    <mergeCell ref="L304:N304"/>
    <mergeCell ref="H299:K299"/>
    <mergeCell ref="L299:N299"/>
    <mergeCell ref="H300:K300"/>
    <mergeCell ref="L300:N300"/>
    <mergeCell ref="H301:K301"/>
    <mergeCell ref="L301:N301"/>
    <mergeCell ref="H302:K302"/>
    <mergeCell ref="L302:N302"/>
    <mergeCell ref="H303:K303"/>
    <mergeCell ref="L303:N303"/>
    <mergeCell ref="H310:K310"/>
    <mergeCell ref="L310:N310"/>
    <mergeCell ref="H305:K305"/>
    <mergeCell ref="L305:N305"/>
    <mergeCell ref="H306:K306"/>
    <mergeCell ref="L306:N306"/>
    <mergeCell ref="H307:K307"/>
    <mergeCell ref="L307:N307"/>
    <mergeCell ref="H290:K290"/>
    <mergeCell ref="L290:N290"/>
    <mergeCell ref="H284:K284"/>
    <mergeCell ref="L284:N284"/>
    <mergeCell ref="H285:K285"/>
    <mergeCell ref="L285:N285"/>
    <mergeCell ref="H287:K287"/>
    <mergeCell ref="L287:N287"/>
    <mergeCell ref="H288:K288"/>
    <mergeCell ref="L288:N288"/>
    <mergeCell ref="H289:K289"/>
    <mergeCell ref="L289:N289"/>
    <mergeCell ref="H298:K298"/>
    <mergeCell ref="L298:N298"/>
    <mergeCell ref="H293:K293"/>
    <mergeCell ref="L293:N293"/>
    <mergeCell ref="H294:K294"/>
    <mergeCell ref="L294:N294"/>
    <mergeCell ref="H295:K295"/>
    <mergeCell ref="L295:N295"/>
    <mergeCell ref="H296:K296"/>
    <mergeCell ref="L296:N296"/>
    <mergeCell ref="H297:K297"/>
    <mergeCell ref="L297:N297"/>
    <mergeCell ref="H291:K291"/>
    <mergeCell ref="L291:N291"/>
    <mergeCell ref="H292:K292"/>
    <mergeCell ref="L292:N292"/>
    <mergeCell ref="H280:K280"/>
    <mergeCell ref="L280:N280"/>
    <mergeCell ref="H275:K275"/>
    <mergeCell ref="L275:N275"/>
    <mergeCell ref="H276:K276"/>
    <mergeCell ref="L276:N276"/>
    <mergeCell ref="H277:K277"/>
    <mergeCell ref="L277:N277"/>
    <mergeCell ref="H278:K278"/>
    <mergeCell ref="L278:N278"/>
    <mergeCell ref="H279:K279"/>
    <mergeCell ref="L279:N279"/>
    <mergeCell ref="H286:K286"/>
    <mergeCell ref="L286:N286"/>
    <mergeCell ref="H281:K281"/>
    <mergeCell ref="L281:N281"/>
    <mergeCell ref="H282:K282"/>
    <mergeCell ref="L282:N282"/>
    <mergeCell ref="H283:K283"/>
    <mergeCell ref="L283:N283"/>
    <mergeCell ref="H266:K266"/>
    <mergeCell ref="L266:N266"/>
    <mergeCell ref="H260:K260"/>
    <mergeCell ref="L260:N260"/>
    <mergeCell ref="H261:K261"/>
    <mergeCell ref="L261:N261"/>
    <mergeCell ref="H263:K263"/>
    <mergeCell ref="L263:N263"/>
    <mergeCell ref="H264:K264"/>
    <mergeCell ref="L264:N264"/>
    <mergeCell ref="H265:K265"/>
    <mergeCell ref="L265:N265"/>
    <mergeCell ref="H274:K274"/>
    <mergeCell ref="L274:N274"/>
    <mergeCell ref="H269:K269"/>
    <mergeCell ref="L269:N269"/>
    <mergeCell ref="H270:K270"/>
    <mergeCell ref="L270:N270"/>
    <mergeCell ref="H271:K271"/>
    <mergeCell ref="L271:N271"/>
    <mergeCell ref="H272:K272"/>
    <mergeCell ref="L272:N272"/>
    <mergeCell ref="H273:K273"/>
    <mergeCell ref="L273:N273"/>
    <mergeCell ref="H267:K267"/>
    <mergeCell ref="L267:N267"/>
    <mergeCell ref="H268:K268"/>
    <mergeCell ref="L268:N268"/>
    <mergeCell ref="H256:K256"/>
    <mergeCell ref="L256:N256"/>
    <mergeCell ref="H251:K251"/>
    <mergeCell ref="L251:N251"/>
    <mergeCell ref="H252:K252"/>
    <mergeCell ref="L252:N252"/>
    <mergeCell ref="H253:K253"/>
    <mergeCell ref="L253:N253"/>
    <mergeCell ref="H254:K254"/>
    <mergeCell ref="L254:N254"/>
    <mergeCell ref="H255:K255"/>
    <mergeCell ref="L255:N255"/>
    <mergeCell ref="H262:K262"/>
    <mergeCell ref="L262:N262"/>
    <mergeCell ref="H257:K257"/>
    <mergeCell ref="L257:N257"/>
    <mergeCell ref="H258:K258"/>
    <mergeCell ref="L258:N258"/>
    <mergeCell ref="H259:K259"/>
    <mergeCell ref="L259:N259"/>
    <mergeCell ref="H242:K242"/>
    <mergeCell ref="L242:N242"/>
    <mergeCell ref="H236:K236"/>
    <mergeCell ref="L236:N236"/>
    <mergeCell ref="H237:K237"/>
    <mergeCell ref="L237:N237"/>
    <mergeCell ref="H239:K239"/>
    <mergeCell ref="L239:N239"/>
    <mergeCell ref="H240:K240"/>
    <mergeCell ref="L240:N240"/>
    <mergeCell ref="H241:K241"/>
    <mergeCell ref="L241:N241"/>
    <mergeCell ref="H250:K250"/>
    <mergeCell ref="L250:N250"/>
    <mergeCell ref="H245:K245"/>
    <mergeCell ref="L245:N245"/>
    <mergeCell ref="H246:K246"/>
    <mergeCell ref="L246:N246"/>
    <mergeCell ref="H247:K247"/>
    <mergeCell ref="L247:N247"/>
    <mergeCell ref="H248:K248"/>
    <mergeCell ref="L248:N248"/>
    <mergeCell ref="H249:K249"/>
    <mergeCell ref="L249:N249"/>
    <mergeCell ref="H243:K243"/>
    <mergeCell ref="L243:N243"/>
    <mergeCell ref="H244:K244"/>
    <mergeCell ref="L244:N244"/>
    <mergeCell ref="H232:K232"/>
    <mergeCell ref="L232:N232"/>
    <mergeCell ref="H227:K227"/>
    <mergeCell ref="L227:N227"/>
    <mergeCell ref="H228:K228"/>
    <mergeCell ref="L228:N228"/>
    <mergeCell ref="H229:K229"/>
    <mergeCell ref="L229:N229"/>
    <mergeCell ref="H230:K230"/>
    <mergeCell ref="L230:N230"/>
    <mergeCell ref="H231:K231"/>
    <mergeCell ref="L231:N231"/>
    <mergeCell ref="H238:K238"/>
    <mergeCell ref="L238:N238"/>
    <mergeCell ref="H233:K233"/>
    <mergeCell ref="L233:N233"/>
    <mergeCell ref="H234:K234"/>
    <mergeCell ref="L234:N234"/>
    <mergeCell ref="H235:K235"/>
    <mergeCell ref="L235:N235"/>
    <mergeCell ref="H218:K218"/>
    <mergeCell ref="L218:N218"/>
    <mergeCell ref="H212:K212"/>
    <mergeCell ref="L212:N212"/>
    <mergeCell ref="H213:K213"/>
    <mergeCell ref="L213:N213"/>
    <mergeCell ref="H215:K215"/>
    <mergeCell ref="L215:N215"/>
    <mergeCell ref="H216:K216"/>
    <mergeCell ref="L216:N216"/>
    <mergeCell ref="H217:K217"/>
    <mergeCell ref="L217:N217"/>
    <mergeCell ref="H226:K226"/>
    <mergeCell ref="L226:N226"/>
    <mergeCell ref="H221:K221"/>
    <mergeCell ref="L221:N221"/>
    <mergeCell ref="H222:K222"/>
    <mergeCell ref="L222:N222"/>
    <mergeCell ref="H223:K223"/>
    <mergeCell ref="L223:N223"/>
    <mergeCell ref="H224:K224"/>
    <mergeCell ref="L224:N224"/>
    <mergeCell ref="H225:K225"/>
    <mergeCell ref="L225:N225"/>
    <mergeCell ref="H219:K219"/>
    <mergeCell ref="L219:N219"/>
    <mergeCell ref="H220:K220"/>
    <mergeCell ref="L220:N220"/>
    <mergeCell ref="H208:K208"/>
    <mergeCell ref="L208:N208"/>
    <mergeCell ref="H203:K203"/>
    <mergeCell ref="L203:N203"/>
    <mergeCell ref="H204:K204"/>
    <mergeCell ref="L204:N204"/>
    <mergeCell ref="H205:K205"/>
    <mergeCell ref="L205:N205"/>
    <mergeCell ref="H206:K206"/>
    <mergeCell ref="L206:N206"/>
    <mergeCell ref="H207:K207"/>
    <mergeCell ref="L207:N207"/>
    <mergeCell ref="H214:K214"/>
    <mergeCell ref="L214:N214"/>
    <mergeCell ref="H209:K209"/>
    <mergeCell ref="L209:N209"/>
    <mergeCell ref="H210:K210"/>
    <mergeCell ref="L210:N210"/>
    <mergeCell ref="H211:K211"/>
    <mergeCell ref="L211:N211"/>
    <mergeCell ref="H194:K194"/>
    <mergeCell ref="L194:N194"/>
    <mergeCell ref="H188:K188"/>
    <mergeCell ref="L188:N188"/>
    <mergeCell ref="H189:K189"/>
    <mergeCell ref="L189:N189"/>
    <mergeCell ref="H191:K191"/>
    <mergeCell ref="L191:N191"/>
    <mergeCell ref="H192:K192"/>
    <mergeCell ref="L192:N192"/>
    <mergeCell ref="H193:K193"/>
    <mergeCell ref="L193:N193"/>
    <mergeCell ref="H202:K202"/>
    <mergeCell ref="L202:N202"/>
    <mergeCell ref="H197:K197"/>
    <mergeCell ref="L197:N197"/>
    <mergeCell ref="H198:K198"/>
    <mergeCell ref="L198:N198"/>
    <mergeCell ref="H199:K199"/>
    <mergeCell ref="L199:N199"/>
    <mergeCell ref="H200:K200"/>
    <mergeCell ref="L200:N200"/>
    <mergeCell ref="H201:K201"/>
    <mergeCell ref="L201:N201"/>
    <mergeCell ref="H195:K195"/>
    <mergeCell ref="L195:N195"/>
    <mergeCell ref="H196:K196"/>
    <mergeCell ref="L196:N196"/>
    <mergeCell ref="H184:K184"/>
    <mergeCell ref="L184:N184"/>
    <mergeCell ref="H179:K179"/>
    <mergeCell ref="L179:N179"/>
    <mergeCell ref="H180:K180"/>
    <mergeCell ref="L180:N180"/>
    <mergeCell ref="H181:K181"/>
    <mergeCell ref="L181:N181"/>
    <mergeCell ref="H182:K182"/>
    <mergeCell ref="L182:N182"/>
    <mergeCell ref="H183:K183"/>
    <mergeCell ref="L183:N183"/>
    <mergeCell ref="H190:K190"/>
    <mergeCell ref="L190:N190"/>
    <mergeCell ref="H185:K185"/>
    <mergeCell ref="L185:N185"/>
    <mergeCell ref="H186:K186"/>
    <mergeCell ref="L186:N186"/>
    <mergeCell ref="H187:K187"/>
    <mergeCell ref="L187:N187"/>
    <mergeCell ref="H170:K170"/>
    <mergeCell ref="L170:N170"/>
    <mergeCell ref="H164:K164"/>
    <mergeCell ref="L164:N164"/>
    <mergeCell ref="H165:K165"/>
    <mergeCell ref="L165:N165"/>
    <mergeCell ref="H167:K167"/>
    <mergeCell ref="L167:N167"/>
    <mergeCell ref="H168:K168"/>
    <mergeCell ref="L168:N168"/>
    <mergeCell ref="H169:K169"/>
    <mergeCell ref="L169:N169"/>
    <mergeCell ref="H178:K178"/>
    <mergeCell ref="L178:N178"/>
    <mergeCell ref="H173:K173"/>
    <mergeCell ref="L173:N173"/>
    <mergeCell ref="H174:K174"/>
    <mergeCell ref="L174:N174"/>
    <mergeCell ref="H175:K175"/>
    <mergeCell ref="L175:N175"/>
    <mergeCell ref="H176:K176"/>
    <mergeCell ref="L176:N176"/>
    <mergeCell ref="H177:K177"/>
    <mergeCell ref="L177:N177"/>
    <mergeCell ref="H171:K171"/>
    <mergeCell ref="L171:N171"/>
    <mergeCell ref="H172:K172"/>
    <mergeCell ref="L172:N172"/>
    <mergeCell ref="H160:K160"/>
    <mergeCell ref="L160:N160"/>
    <mergeCell ref="H155:K155"/>
    <mergeCell ref="L155:N155"/>
    <mergeCell ref="H156:K156"/>
    <mergeCell ref="L156:N156"/>
    <mergeCell ref="H157:K157"/>
    <mergeCell ref="L157:N157"/>
    <mergeCell ref="H158:K158"/>
    <mergeCell ref="L158:N158"/>
    <mergeCell ref="H159:K159"/>
    <mergeCell ref="L159:N159"/>
    <mergeCell ref="H166:K166"/>
    <mergeCell ref="L166:N166"/>
    <mergeCell ref="H161:K161"/>
    <mergeCell ref="L161:N161"/>
    <mergeCell ref="H162:K162"/>
    <mergeCell ref="L162:N162"/>
    <mergeCell ref="H163:K163"/>
    <mergeCell ref="L163:N163"/>
    <mergeCell ref="H146:K146"/>
    <mergeCell ref="L146:N146"/>
    <mergeCell ref="H140:K140"/>
    <mergeCell ref="L140:N140"/>
    <mergeCell ref="H141:K141"/>
    <mergeCell ref="L141:N141"/>
    <mergeCell ref="H143:K143"/>
    <mergeCell ref="L143:N143"/>
    <mergeCell ref="H144:K144"/>
    <mergeCell ref="L144:N144"/>
    <mergeCell ref="H145:K145"/>
    <mergeCell ref="L145:N145"/>
    <mergeCell ref="H154:K154"/>
    <mergeCell ref="L154:N154"/>
    <mergeCell ref="H149:K149"/>
    <mergeCell ref="L149:N149"/>
    <mergeCell ref="H150:K150"/>
    <mergeCell ref="L150:N150"/>
    <mergeCell ref="H151:K151"/>
    <mergeCell ref="L151:N151"/>
    <mergeCell ref="H152:K152"/>
    <mergeCell ref="L152:N152"/>
    <mergeCell ref="H153:K153"/>
    <mergeCell ref="L153:N153"/>
    <mergeCell ref="H147:K147"/>
    <mergeCell ref="L147:N147"/>
    <mergeCell ref="H148:K148"/>
    <mergeCell ref="L148:N148"/>
    <mergeCell ref="H136:K136"/>
    <mergeCell ref="L136:N136"/>
    <mergeCell ref="H131:K131"/>
    <mergeCell ref="L131:N131"/>
    <mergeCell ref="H132:K132"/>
    <mergeCell ref="L132:N132"/>
    <mergeCell ref="H133:K133"/>
    <mergeCell ref="L133:N133"/>
    <mergeCell ref="H134:K134"/>
    <mergeCell ref="L134:N134"/>
    <mergeCell ref="H135:K135"/>
    <mergeCell ref="L135:N135"/>
    <mergeCell ref="H142:K142"/>
    <mergeCell ref="L142:N142"/>
    <mergeCell ref="H137:K137"/>
    <mergeCell ref="L137:N137"/>
    <mergeCell ref="H138:K138"/>
    <mergeCell ref="L138:N138"/>
    <mergeCell ref="H139:K139"/>
    <mergeCell ref="L139:N139"/>
    <mergeCell ref="H122:K122"/>
    <mergeCell ref="L122:N122"/>
    <mergeCell ref="H116:K116"/>
    <mergeCell ref="L116:N116"/>
    <mergeCell ref="H117:K117"/>
    <mergeCell ref="L117:N117"/>
    <mergeCell ref="H119:K119"/>
    <mergeCell ref="L119:N119"/>
    <mergeCell ref="H120:K120"/>
    <mergeCell ref="L120:N120"/>
    <mergeCell ref="H121:K121"/>
    <mergeCell ref="L121:N121"/>
    <mergeCell ref="H130:K130"/>
    <mergeCell ref="L130:N130"/>
    <mergeCell ref="H125:K125"/>
    <mergeCell ref="L125:N125"/>
    <mergeCell ref="H126:K126"/>
    <mergeCell ref="L126:N126"/>
    <mergeCell ref="H127:K127"/>
    <mergeCell ref="L127:N127"/>
    <mergeCell ref="H128:K128"/>
    <mergeCell ref="L128:N128"/>
    <mergeCell ref="H129:K129"/>
    <mergeCell ref="L129:N129"/>
    <mergeCell ref="H123:K123"/>
    <mergeCell ref="L123:N123"/>
    <mergeCell ref="H124:K124"/>
    <mergeCell ref="L124:N124"/>
    <mergeCell ref="H112:K112"/>
    <mergeCell ref="L112:N112"/>
    <mergeCell ref="H107:K107"/>
    <mergeCell ref="L107:N107"/>
    <mergeCell ref="H108:K108"/>
    <mergeCell ref="L108:N108"/>
    <mergeCell ref="H109:K109"/>
    <mergeCell ref="L109:N109"/>
    <mergeCell ref="H110:K110"/>
    <mergeCell ref="L110:N110"/>
    <mergeCell ref="H111:K111"/>
    <mergeCell ref="L111:N111"/>
    <mergeCell ref="H118:K118"/>
    <mergeCell ref="L118:N118"/>
    <mergeCell ref="H113:K113"/>
    <mergeCell ref="L113:N113"/>
    <mergeCell ref="H114:K114"/>
    <mergeCell ref="L114:N114"/>
    <mergeCell ref="H115:K115"/>
    <mergeCell ref="L115:N115"/>
    <mergeCell ref="H98:K98"/>
    <mergeCell ref="L98:N98"/>
    <mergeCell ref="H92:K92"/>
    <mergeCell ref="L92:N92"/>
    <mergeCell ref="H93:K93"/>
    <mergeCell ref="L93:N93"/>
    <mergeCell ref="H95:K95"/>
    <mergeCell ref="L95:N95"/>
    <mergeCell ref="H96:K96"/>
    <mergeCell ref="L96:N96"/>
    <mergeCell ref="H97:K97"/>
    <mergeCell ref="L97:N97"/>
    <mergeCell ref="H106:K106"/>
    <mergeCell ref="L106:N106"/>
    <mergeCell ref="H101:K101"/>
    <mergeCell ref="L101:N101"/>
    <mergeCell ref="H102:K102"/>
    <mergeCell ref="L102:N102"/>
    <mergeCell ref="H103:K103"/>
    <mergeCell ref="L103:N103"/>
    <mergeCell ref="H104:K104"/>
    <mergeCell ref="L104:N104"/>
    <mergeCell ref="H105:K105"/>
    <mergeCell ref="L105:N105"/>
    <mergeCell ref="H99:K99"/>
    <mergeCell ref="L99:N99"/>
    <mergeCell ref="H100:K100"/>
    <mergeCell ref="L100:N100"/>
    <mergeCell ref="H88:K88"/>
    <mergeCell ref="L88:N88"/>
    <mergeCell ref="H83:K83"/>
    <mergeCell ref="L83:N83"/>
    <mergeCell ref="H84:K84"/>
    <mergeCell ref="L84:N84"/>
    <mergeCell ref="H85:K85"/>
    <mergeCell ref="L85:N85"/>
    <mergeCell ref="H86:K86"/>
    <mergeCell ref="L86:N86"/>
    <mergeCell ref="H87:K87"/>
    <mergeCell ref="L87:N87"/>
    <mergeCell ref="H94:K94"/>
    <mergeCell ref="L94:N94"/>
    <mergeCell ref="H89:K89"/>
    <mergeCell ref="L89:N89"/>
    <mergeCell ref="H90:K90"/>
    <mergeCell ref="L90:N90"/>
    <mergeCell ref="H91:K91"/>
    <mergeCell ref="L91:N91"/>
    <mergeCell ref="H74:K74"/>
    <mergeCell ref="L74:N74"/>
    <mergeCell ref="H68:K68"/>
    <mergeCell ref="L68:N68"/>
    <mergeCell ref="H69:K69"/>
    <mergeCell ref="L69:N69"/>
    <mergeCell ref="H71:K71"/>
    <mergeCell ref="L71:N71"/>
    <mergeCell ref="H72:K72"/>
    <mergeCell ref="L72:N72"/>
    <mergeCell ref="H73:K73"/>
    <mergeCell ref="L73:N73"/>
    <mergeCell ref="H82:K82"/>
    <mergeCell ref="L82:N82"/>
    <mergeCell ref="H77:K77"/>
    <mergeCell ref="L77:N77"/>
    <mergeCell ref="H78:K78"/>
    <mergeCell ref="L78:N78"/>
    <mergeCell ref="H79:K79"/>
    <mergeCell ref="L79:N79"/>
    <mergeCell ref="H80:K80"/>
    <mergeCell ref="L80:N80"/>
    <mergeCell ref="H81:K81"/>
    <mergeCell ref="L81:N81"/>
    <mergeCell ref="H75:K75"/>
    <mergeCell ref="L75:N75"/>
    <mergeCell ref="H76:K76"/>
    <mergeCell ref="L76:N76"/>
    <mergeCell ref="H64:K64"/>
    <mergeCell ref="L64:N64"/>
    <mergeCell ref="H59:K59"/>
    <mergeCell ref="L59:N59"/>
    <mergeCell ref="H60:K60"/>
    <mergeCell ref="L60:N60"/>
    <mergeCell ref="H61:K61"/>
    <mergeCell ref="L61:N61"/>
    <mergeCell ref="H62:K62"/>
    <mergeCell ref="L62:N62"/>
    <mergeCell ref="H63:K63"/>
    <mergeCell ref="L63:N63"/>
    <mergeCell ref="H70:K70"/>
    <mergeCell ref="L70:N70"/>
    <mergeCell ref="H65:K65"/>
    <mergeCell ref="L65:N65"/>
    <mergeCell ref="H66:K66"/>
    <mergeCell ref="L66:N66"/>
    <mergeCell ref="H67:K67"/>
    <mergeCell ref="L67:N67"/>
    <mergeCell ref="H50:K50"/>
    <mergeCell ref="L50:N50"/>
    <mergeCell ref="H44:K44"/>
    <mergeCell ref="L44:N44"/>
    <mergeCell ref="H45:K45"/>
    <mergeCell ref="L45:N45"/>
    <mergeCell ref="H47:K47"/>
    <mergeCell ref="L47:N47"/>
    <mergeCell ref="H48:K48"/>
    <mergeCell ref="L48:N48"/>
    <mergeCell ref="H49:K49"/>
    <mergeCell ref="L49:N49"/>
    <mergeCell ref="H58:K58"/>
    <mergeCell ref="L58:N58"/>
    <mergeCell ref="H53:K53"/>
    <mergeCell ref="L53:N53"/>
    <mergeCell ref="H54:K54"/>
    <mergeCell ref="L54:N54"/>
    <mergeCell ref="H55:K55"/>
    <mergeCell ref="L55:N55"/>
    <mergeCell ref="H56:K56"/>
    <mergeCell ref="L56:N56"/>
    <mergeCell ref="H57:K57"/>
    <mergeCell ref="L57:N57"/>
    <mergeCell ref="H51:K51"/>
    <mergeCell ref="L51:N51"/>
    <mergeCell ref="H52:K52"/>
    <mergeCell ref="L52:N52"/>
    <mergeCell ref="H40:K40"/>
    <mergeCell ref="L40:N40"/>
    <mergeCell ref="H35:K35"/>
    <mergeCell ref="L35:N35"/>
    <mergeCell ref="H36:K36"/>
    <mergeCell ref="L36:N36"/>
    <mergeCell ref="H37:K37"/>
    <mergeCell ref="L37:N37"/>
    <mergeCell ref="H38:K38"/>
    <mergeCell ref="L38:N38"/>
    <mergeCell ref="H39:K39"/>
    <mergeCell ref="L39:N39"/>
    <mergeCell ref="H46:K46"/>
    <mergeCell ref="L46:N46"/>
    <mergeCell ref="H41:K41"/>
    <mergeCell ref="L41:N41"/>
    <mergeCell ref="H42:K42"/>
    <mergeCell ref="L42:N42"/>
    <mergeCell ref="H43:K43"/>
    <mergeCell ref="L43:N43"/>
    <mergeCell ref="H26:K26"/>
    <mergeCell ref="L26:N26"/>
    <mergeCell ref="H20:K20"/>
    <mergeCell ref="L20:N20"/>
    <mergeCell ref="H21:K21"/>
    <mergeCell ref="L21:N21"/>
    <mergeCell ref="H23:K23"/>
    <mergeCell ref="L23:N23"/>
    <mergeCell ref="H24:K24"/>
    <mergeCell ref="L24:N24"/>
    <mergeCell ref="H25:K25"/>
    <mergeCell ref="L25:N25"/>
    <mergeCell ref="H34:K34"/>
    <mergeCell ref="L34:N34"/>
    <mergeCell ref="H29:K29"/>
    <mergeCell ref="L29:N29"/>
    <mergeCell ref="H30:K30"/>
    <mergeCell ref="L30:N30"/>
    <mergeCell ref="H31:K31"/>
    <mergeCell ref="L31:N31"/>
    <mergeCell ref="H32:K32"/>
    <mergeCell ref="L32:N32"/>
    <mergeCell ref="H33:K33"/>
    <mergeCell ref="L33:N33"/>
    <mergeCell ref="H27:K27"/>
    <mergeCell ref="L27:N27"/>
    <mergeCell ref="H28:K28"/>
    <mergeCell ref="L28:N28"/>
    <mergeCell ref="H16:K16"/>
    <mergeCell ref="L16:N16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22:K22"/>
    <mergeCell ref="L22:N22"/>
    <mergeCell ref="H17:K17"/>
    <mergeCell ref="L17:N17"/>
    <mergeCell ref="H18:K18"/>
    <mergeCell ref="L18:N18"/>
    <mergeCell ref="H19:K19"/>
    <mergeCell ref="L19:N19"/>
    <mergeCell ref="O2:Q2"/>
    <mergeCell ref="A3:C4"/>
    <mergeCell ref="A6:C7"/>
    <mergeCell ref="D6:E7"/>
    <mergeCell ref="F6:F8"/>
    <mergeCell ref="H6:N6"/>
    <mergeCell ref="O6:P6"/>
    <mergeCell ref="H7:K7"/>
    <mergeCell ref="E4:G4"/>
    <mergeCell ref="H10:K10"/>
    <mergeCell ref="L10:N10"/>
    <mergeCell ref="A2:E2"/>
    <mergeCell ref="H2:M2"/>
    <mergeCell ref="L7:N7"/>
    <mergeCell ref="H8:K8"/>
    <mergeCell ref="L8:N8"/>
    <mergeCell ref="H9:K9"/>
    <mergeCell ref="L9:N9"/>
    <mergeCell ref="E3:G3"/>
  </mergeCells>
  <phoneticPr fontId="3"/>
  <dataValidations count="13"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  <dataValidation imeMode="on" allowBlank="1" showInputMessage="1" errorTitle="ﾃﾞｰﾀｰｴﾗｰ" error="整数値以外の入力はできません" sqref="O8:P8"/>
    <dataValidation imeMode="halfAlpha" allowBlank="1" errorTitle="ﾃﾞｰﾀｴﾗｰ" error="12/9　（12年9月）の形で入力して下さい" promptTitle="和暦入力" prompt="12/9　の形で入力して下さい" sqref="H4:I4"/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imeMode="halfAlpha" allowBlank="1" showErrorMessage="1" promptTitle="証憑番号入力" prompt="注文書番号or整備伝票番号or特認番号を入れて下さい" sqref="G9:G600"/>
    <dataValidation type="whole" allowBlank="1" showErrorMessage="1" errorTitle="ﾃﾞｰﾀｴﾗｰ" error="1～12の月をいれてください" sqref="K4">
      <formula1>1</formula1>
      <formula2>12</formula2>
    </dataValidation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</dataValidations>
  <pageMargins left="0.7" right="0.7" top="0.75" bottom="0.75" header="0.3" footer="0.3"/>
  <pageSetup paperSize="9" scale="67" orientation="portrait" r:id="rId1"/>
  <headerFooter alignWithMargins="0"/>
  <colBreaks count="1" manualBreakCount="1">
    <brk id="1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sqref="A1:A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39" t="s">
        <v>83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出納2!D4</f>
        <v>0</v>
      </c>
      <c r="C2" s="209">
        <f>出納2!E4</f>
        <v>0</v>
      </c>
      <c r="D2" s="210"/>
      <c r="E2" s="94" t="str">
        <f>出納2!J4 &amp; "年"</f>
        <v>2013年</v>
      </c>
      <c r="F2" s="95">
        <f>出納2!K4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85</v>
      </c>
      <c r="C4" s="212"/>
      <c r="D4" s="211" t="s">
        <v>86</v>
      </c>
      <c r="E4" s="212"/>
      <c r="F4" s="211" t="s">
        <v>87</v>
      </c>
      <c r="G4" s="212"/>
      <c r="H4" s="211" t="s">
        <v>88</v>
      </c>
      <c r="I4" s="212"/>
      <c r="J4" s="211" t="s">
        <v>89</v>
      </c>
      <c r="K4" s="212"/>
      <c r="L4" s="211" t="s">
        <v>90</v>
      </c>
      <c r="M4" s="212"/>
      <c r="N4" s="211" t="s">
        <v>91</v>
      </c>
      <c r="O4" s="212"/>
    </row>
    <row r="5" spans="1:15" s="43" customFormat="1" ht="11.45" customHeight="1" thickBot="1" x14ac:dyDescent="0.2">
      <c r="A5" s="44"/>
      <c r="B5" s="213" t="str">
        <f>出納2!$K$4&amp;"月"&amp;B4&amp;"日"</f>
        <v>4月１日</v>
      </c>
      <c r="C5" s="214"/>
      <c r="D5" s="213" t="str">
        <f>出納2!$K$4&amp;"月"&amp;D4&amp;"日"</f>
        <v>4月２日</v>
      </c>
      <c r="E5" s="214"/>
      <c r="F5" s="213" t="str">
        <f>出納2!$K$4&amp;"月"&amp;F4&amp;"日"</f>
        <v>4月3日</v>
      </c>
      <c r="G5" s="214"/>
      <c r="H5" s="213" t="str">
        <f>出納2!$K$4&amp;"月"&amp;H4&amp;"日"</f>
        <v>4月4日</v>
      </c>
      <c r="I5" s="214"/>
      <c r="J5" s="213" t="str">
        <f>出納2!$K$4&amp;"月"&amp;J4&amp;"日"</f>
        <v>4月5日</v>
      </c>
      <c r="K5" s="214"/>
      <c r="L5" s="213" t="str">
        <f>出納2!$K$4&amp;"月"&amp;L4&amp;"日"</f>
        <v>4月6日</v>
      </c>
      <c r="M5" s="214"/>
      <c r="N5" s="213" t="str">
        <f>出納2!$K$4&amp;"月"&amp;N4&amp;"日"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 t="shared" ref="C7:C16" si="0">A7*B7</f>
        <v>0</v>
      </c>
      <c r="D7" s="50"/>
      <c r="E7" s="51">
        <f t="shared" ref="E7:E16" si="1">A7*D7</f>
        <v>0</v>
      </c>
      <c r="F7" s="50"/>
      <c r="G7" s="51">
        <f t="shared" ref="G7:G16" si="2">A7*F7</f>
        <v>0</v>
      </c>
      <c r="H7" s="50"/>
      <c r="I7" s="51">
        <f t="shared" ref="I7:I16" si="3">A7*H7</f>
        <v>0</v>
      </c>
      <c r="J7" s="50"/>
      <c r="K7" s="51">
        <f t="shared" ref="K7:K16" si="4">A7*J7</f>
        <v>0</v>
      </c>
      <c r="L7" s="50">
        <v>0</v>
      </c>
      <c r="M7" s="51">
        <f t="shared" ref="M7:M16" si="5">A7*L7</f>
        <v>0</v>
      </c>
      <c r="N7" s="50">
        <v>0</v>
      </c>
      <c r="O7" s="51">
        <f t="shared" ref="O7:O16" si="6">+A7*N7</f>
        <v>0</v>
      </c>
    </row>
    <row r="8" spans="1:15" s="43" customFormat="1" ht="11.45" customHeight="1" x14ac:dyDescent="0.15">
      <c r="A8" s="52">
        <v>5000</v>
      </c>
      <c r="B8" s="53"/>
      <c r="C8" s="54">
        <f t="shared" si="0"/>
        <v>0</v>
      </c>
      <c r="D8" s="53"/>
      <c r="E8" s="54">
        <f t="shared" si="1"/>
        <v>0</v>
      </c>
      <c r="F8" s="53"/>
      <c r="G8" s="54">
        <f t="shared" si="2"/>
        <v>0</v>
      </c>
      <c r="H8" s="53"/>
      <c r="I8" s="54">
        <f t="shared" si="3"/>
        <v>0</v>
      </c>
      <c r="J8" s="53"/>
      <c r="K8" s="54">
        <f t="shared" si="4"/>
        <v>0</v>
      </c>
      <c r="L8" s="53">
        <v>0</v>
      </c>
      <c r="M8" s="54">
        <f t="shared" si="5"/>
        <v>0</v>
      </c>
      <c r="N8" s="53">
        <v>0</v>
      </c>
      <c r="O8" s="54">
        <f t="shared" si="6"/>
        <v>0</v>
      </c>
    </row>
    <row r="9" spans="1:15" s="43" customFormat="1" ht="11.45" customHeight="1" x14ac:dyDescent="0.15">
      <c r="A9" s="52">
        <v>2000</v>
      </c>
      <c r="B9" s="53"/>
      <c r="C9" s="54">
        <f t="shared" si="0"/>
        <v>0</v>
      </c>
      <c r="D9" s="53"/>
      <c r="E9" s="54">
        <f t="shared" si="1"/>
        <v>0</v>
      </c>
      <c r="F9" s="53"/>
      <c r="G9" s="54">
        <f t="shared" si="2"/>
        <v>0</v>
      </c>
      <c r="H9" s="53"/>
      <c r="I9" s="54">
        <f t="shared" si="3"/>
        <v>0</v>
      </c>
      <c r="J9" s="53"/>
      <c r="K9" s="54">
        <f t="shared" si="4"/>
        <v>0</v>
      </c>
      <c r="L9" s="53">
        <v>0</v>
      </c>
      <c r="M9" s="54">
        <f t="shared" si="5"/>
        <v>0</v>
      </c>
      <c r="N9" s="53">
        <v>0</v>
      </c>
      <c r="O9" s="54">
        <f t="shared" si="6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0"/>
        <v>0</v>
      </c>
      <c r="D10" s="53"/>
      <c r="E10" s="54">
        <f t="shared" si="1"/>
        <v>0</v>
      </c>
      <c r="F10" s="53"/>
      <c r="G10" s="54">
        <f t="shared" si="2"/>
        <v>0</v>
      </c>
      <c r="H10" s="53"/>
      <c r="I10" s="54">
        <f t="shared" si="3"/>
        <v>0</v>
      </c>
      <c r="J10" s="53"/>
      <c r="K10" s="54">
        <f t="shared" si="4"/>
        <v>0</v>
      </c>
      <c r="L10" s="53">
        <v>0</v>
      </c>
      <c r="M10" s="54">
        <f t="shared" si="5"/>
        <v>0</v>
      </c>
      <c r="N10" s="53">
        <v>0</v>
      </c>
      <c r="O10" s="54">
        <f t="shared" si="6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0"/>
        <v>0</v>
      </c>
      <c r="D11" s="53"/>
      <c r="E11" s="54">
        <f t="shared" si="1"/>
        <v>0</v>
      </c>
      <c r="F11" s="53"/>
      <c r="G11" s="54">
        <f t="shared" si="2"/>
        <v>0</v>
      </c>
      <c r="H11" s="53"/>
      <c r="I11" s="54">
        <f t="shared" si="3"/>
        <v>0</v>
      </c>
      <c r="J11" s="53"/>
      <c r="K11" s="54">
        <f t="shared" si="4"/>
        <v>0</v>
      </c>
      <c r="L11" s="53">
        <v>0</v>
      </c>
      <c r="M11" s="54">
        <f t="shared" si="5"/>
        <v>0</v>
      </c>
      <c r="N11" s="53">
        <v>0</v>
      </c>
      <c r="O11" s="54">
        <f t="shared" si="6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0"/>
        <v>0</v>
      </c>
      <c r="D12" s="53"/>
      <c r="E12" s="54">
        <f t="shared" si="1"/>
        <v>0</v>
      </c>
      <c r="F12" s="53"/>
      <c r="G12" s="54">
        <f t="shared" si="2"/>
        <v>0</v>
      </c>
      <c r="H12" s="53"/>
      <c r="I12" s="54">
        <f t="shared" si="3"/>
        <v>0</v>
      </c>
      <c r="J12" s="53"/>
      <c r="K12" s="54">
        <f t="shared" si="4"/>
        <v>0</v>
      </c>
      <c r="L12" s="53">
        <v>0</v>
      </c>
      <c r="M12" s="54">
        <f t="shared" si="5"/>
        <v>0</v>
      </c>
      <c r="N12" s="53">
        <v>0</v>
      </c>
      <c r="O12" s="54">
        <f t="shared" si="6"/>
        <v>0</v>
      </c>
    </row>
    <row r="13" spans="1:15" s="43" customFormat="1" ht="11.45" customHeight="1" x14ac:dyDescent="0.15">
      <c r="A13" s="52">
        <v>50</v>
      </c>
      <c r="B13" s="53"/>
      <c r="C13" s="54">
        <f t="shared" si="0"/>
        <v>0</v>
      </c>
      <c r="D13" s="53"/>
      <c r="E13" s="54">
        <f t="shared" si="1"/>
        <v>0</v>
      </c>
      <c r="F13" s="53"/>
      <c r="G13" s="54">
        <f t="shared" si="2"/>
        <v>0</v>
      </c>
      <c r="H13" s="53"/>
      <c r="I13" s="54">
        <f t="shared" si="3"/>
        <v>0</v>
      </c>
      <c r="J13" s="53"/>
      <c r="K13" s="54">
        <f t="shared" si="4"/>
        <v>0</v>
      </c>
      <c r="L13" s="53">
        <v>0</v>
      </c>
      <c r="M13" s="54">
        <f t="shared" si="5"/>
        <v>0</v>
      </c>
      <c r="N13" s="53">
        <v>0</v>
      </c>
      <c r="O13" s="54">
        <f t="shared" si="6"/>
        <v>0</v>
      </c>
    </row>
    <row r="14" spans="1:15" s="43" customFormat="1" ht="11.45" customHeight="1" x14ac:dyDescent="0.15">
      <c r="A14" s="52">
        <v>10</v>
      </c>
      <c r="B14" s="53"/>
      <c r="C14" s="54">
        <f t="shared" si="0"/>
        <v>0</v>
      </c>
      <c r="D14" s="53"/>
      <c r="E14" s="54">
        <f t="shared" si="1"/>
        <v>0</v>
      </c>
      <c r="F14" s="53"/>
      <c r="G14" s="54">
        <f t="shared" si="2"/>
        <v>0</v>
      </c>
      <c r="H14" s="53"/>
      <c r="I14" s="54">
        <f t="shared" si="3"/>
        <v>0</v>
      </c>
      <c r="J14" s="53"/>
      <c r="K14" s="54">
        <f t="shared" si="4"/>
        <v>0</v>
      </c>
      <c r="L14" s="53">
        <v>0</v>
      </c>
      <c r="M14" s="54">
        <f t="shared" si="5"/>
        <v>0</v>
      </c>
      <c r="N14" s="53">
        <v>0</v>
      </c>
      <c r="O14" s="54">
        <f t="shared" si="6"/>
        <v>0</v>
      </c>
    </row>
    <row r="15" spans="1:15" s="43" customFormat="1" ht="11.45" customHeight="1" x14ac:dyDescent="0.15">
      <c r="A15" s="52">
        <v>5</v>
      </c>
      <c r="B15" s="53"/>
      <c r="C15" s="54">
        <f t="shared" si="0"/>
        <v>0</v>
      </c>
      <c r="D15" s="53"/>
      <c r="E15" s="54">
        <f t="shared" si="1"/>
        <v>0</v>
      </c>
      <c r="F15" s="53"/>
      <c r="G15" s="54">
        <f t="shared" si="2"/>
        <v>0</v>
      </c>
      <c r="H15" s="53"/>
      <c r="I15" s="54">
        <f t="shared" si="3"/>
        <v>0</v>
      </c>
      <c r="J15" s="53"/>
      <c r="K15" s="54">
        <f t="shared" si="4"/>
        <v>0</v>
      </c>
      <c r="L15" s="53">
        <v>0</v>
      </c>
      <c r="M15" s="54">
        <f t="shared" si="5"/>
        <v>0</v>
      </c>
      <c r="N15" s="53">
        <v>0</v>
      </c>
      <c r="O15" s="54">
        <f t="shared" si="6"/>
        <v>0</v>
      </c>
    </row>
    <row r="16" spans="1:15" s="43" customFormat="1" ht="11.45" customHeight="1" x14ac:dyDescent="0.15">
      <c r="A16" s="55">
        <v>1</v>
      </c>
      <c r="B16" s="56"/>
      <c r="C16" s="57">
        <f t="shared" si="0"/>
        <v>0</v>
      </c>
      <c r="D16" s="56"/>
      <c r="E16" s="57">
        <f t="shared" si="1"/>
        <v>0</v>
      </c>
      <c r="F16" s="56"/>
      <c r="G16" s="57">
        <f t="shared" si="2"/>
        <v>0</v>
      </c>
      <c r="H16" s="56"/>
      <c r="I16" s="57">
        <f t="shared" si="3"/>
        <v>0</v>
      </c>
      <c r="J16" s="56"/>
      <c r="K16" s="57">
        <f t="shared" si="4"/>
        <v>0</v>
      </c>
      <c r="L16" s="56">
        <v>0</v>
      </c>
      <c r="M16" s="57">
        <f t="shared" si="5"/>
        <v>0</v>
      </c>
      <c r="N16" s="56">
        <v>0</v>
      </c>
      <c r="O16" s="57">
        <f t="shared" si="6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92</v>
      </c>
      <c r="C20" s="212"/>
      <c r="D20" s="211" t="s">
        <v>93</v>
      </c>
      <c r="E20" s="212"/>
      <c r="F20" s="211" t="s">
        <v>94</v>
      </c>
      <c r="G20" s="212"/>
      <c r="H20" s="211" t="s">
        <v>95</v>
      </c>
      <c r="I20" s="212"/>
      <c r="J20" s="211" t="s">
        <v>96</v>
      </c>
      <c r="K20" s="212"/>
      <c r="L20" s="211" t="s">
        <v>97</v>
      </c>
      <c r="M20" s="212"/>
      <c r="N20" s="211" t="s">
        <v>98</v>
      </c>
      <c r="O20" s="212"/>
    </row>
    <row r="21" spans="1:15" s="43" customFormat="1" ht="11.45" customHeight="1" thickBot="1" x14ac:dyDescent="0.2">
      <c r="A21" s="44"/>
      <c r="B21" s="213" t="str">
        <f>出納2!$K$4&amp;"月"&amp;B20&amp;"日"</f>
        <v>4月8日</v>
      </c>
      <c r="C21" s="214"/>
      <c r="D21" s="213" t="str">
        <f>出納2!$K$4&amp;"月"&amp;D20&amp;"日"</f>
        <v>4月9日</v>
      </c>
      <c r="E21" s="214"/>
      <c r="F21" s="213" t="str">
        <f>出納2!$K$4&amp;"月"&amp;F20&amp;"日"</f>
        <v>4月10日</v>
      </c>
      <c r="G21" s="214"/>
      <c r="H21" s="213" t="str">
        <f>出納2!$K$4&amp;"月"&amp;H20&amp;"日"</f>
        <v>4月11日</v>
      </c>
      <c r="I21" s="214"/>
      <c r="J21" s="213" t="str">
        <f>出納2!$K$4&amp;"月"&amp;J20&amp;"日"</f>
        <v>4月12日</v>
      </c>
      <c r="K21" s="214"/>
      <c r="L21" s="213" t="str">
        <f>出納2!$K$4&amp;"月"&amp;L20&amp;"日"</f>
        <v>4月13日</v>
      </c>
      <c r="M21" s="214"/>
      <c r="N21" s="213" t="str">
        <f>出納2!$K$4&amp;"月"&amp;N20&amp;"日"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 t="shared" ref="C23:C32" si="7">A23*B23</f>
        <v>0</v>
      </c>
      <c r="D23" s="50">
        <v>0</v>
      </c>
      <c r="E23" s="51">
        <f t="shared" ref="E23:E32" si="8">A23*D23</f>
        <v>0</v>
      </c>
      <c r="F23" s="50">
        <v>0</v>
      </c>
      <c r="G23" s="51">
        <f t="shared" ref="G23:G32" si="9">A23*F23</f>
        <v>0</v>
      </c>
      <c r="H23" s="50">
        <v>0</v>
      </c>
      <c r="I23" s="51">
        <f t="shared" ref="I23:I32" si="10">A23*H23</f>
        <v>0</v>
      </c>
      <c r="J23" s="50">
        <v>0</v>
      </c>
      <c r="K23" s="51">
        <f t="shared" ref="K23:K32" si="11">A23*J23</f>
        <v>0</v>
      </c>
      <c r="L23" s="50">
        <v>0</v>
      </c>
      <c r="M23" s="51">
        <f t="shared" ref="M23:M32" si="12">A23*L23</f>
        <v>0</v>
      </c>
      <c r="N23" s="50">
        <v>0</v>
      </c>
      <c r="O23" s="51">
        <f t="shared" ref="O23:O32" si="13"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 t="shared" si="7"/>
        <v>0</v>
      </c>
      <c r="D24" s="53">
        <v>0</v>
      </c>
      <c r="E24" s="54">
        <f t="shared" si="8"/>
        <v>0</v>
      </c>
      <c r="F24" s="53">
        <v>0</v>
      </c>
      <c r="G24" s="54">
        <f t="shared" si="9"/>
        <v>0</v>
      </c>
      <c r="H24" s="53">
        <v>0</v>
      </c>
      <c r="I24" s="54">
        <f t="shared" si="10"/>
        <v>0</v>
      </c>
      <c r="J24" s="53">
        <v>0</v>
      </c>
      <c r="K24" s="54">
        <f t="shared" si="11"/>
        <v>0</v>
      </c>
      <c r="L24" s="53">
        <v>0</v>
      </c>
      <c r="M24" s="54">
        <f t="shared" si="12"/>
        <v>0</v>
      </c>
      <c r="N24" s="53">
        <v>0</v>
      </c>
      <c r="O24" s="54">
        <f t="shared" si="13"/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si="7"/>
        <v>0</v>
      </c>
      <c r="D25" s="53">
        <v>0</v>
      </c>
      <c r="E25" s="54">
        <f t="shared" si="8"/>
        <v>0</v>
      </c>
      <c r="F25" s="53">
        <v>0</v>
      </c>
      <c r="G25" s="54">
        <f t="shared" si="9"/>
        <v>0</v>
      </c>
      <c r="H25" s="53">
        <v>0</v>
      </c>
      <c r="I25" s="54">
        <f t="shared" si="10"/>
        <v>0</v>
      </c>
      <c r="J25" s="53">
        <v>0</v>
      </c>
      <c r="K25" s="54">
        <f t="shared" si="11"/>
        <v>0</v>
      </c>
      <c r="L25" s="53">
        <v>0</v>
      </c>
      <c r="M25" s="54">
        <f t="shared" si="12"/>
        <v>0</v>
      </c>
      <c r="N25" s="53">
        <v>0</v>
      </c>
      <c r="O25" s="54">
        <f t="shared" si="13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7"/>
        <v>0</v>
      </c>
      <c r="D26" s="53">
        <v>0</v>
      </c>
      <c r="E26" s="54">
        <f t="shared" si="8"/>
        <v>0</v>
      </c>
      <c r="F26" s="53">
        <v>0</v>
      </c>
      <c r="G26" s="54">
        <f t="shared" si="9"/>
        <v>0</v>
      </c>
      <c r="H26" s="53">
        <v>0</v>
      </c>
      <c r="I26" s="54">
        <f t="shared" si="10"/>
        <v>0</v>
      </c>
      <c r="J26" s="53">
        <v>0</v>
      </c>
      <c r="K26" s="54">
        <f t="shared" si="11"/>
        <v>0</v>
      </c>
      <c r="L26" s="53">
        <v>0</v>
      </c>
      <c r="M26" s="54">
        <f t="shared" si="12"/>
        <v>0</v>
      </c>
      <c r="N26" s="53">
        <v>0</v>
      </c>
      <c r="O26" s="54">
        <f t="shared" si="13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7"/>
        <v>0</v>
      </c>
      <c r="D27" s="53">
        <v>0</v>
      </c>
      <c r="E27" s="54">
        <f t="shared" si="8"/>
        <v>0</v>
      </c>
      <c r="F27" s="53">
        <v>0</v>
      </c>
      <c r="G27" s="54">
        <f t="shared" si="9"/>
        <v>0</v>
      </c>
      <c r="H27" s="53">
        <v>0</v>
      </c>
      <c r="I27" s="54">
        <f t="shared" si="10"/>
        <v>0</v>
      </c>
      <c r="J27" s="53">
        <v>0</v>
      </c>
      <c r="K27" s="54">
        <f t="shared" si="11"/>
        <v>0</v>
      </c>
      <c r="L27" s="53">
        <v>0</v>
      </c>
      <c r="M27" s="54">
        <f t="shared" si="12"/>
        <v>0</v>
      </c>
      <c r="N27" s="53">
        <v>0</v>
      </c>
      <c r="O27" s="54">
        <f t="shared" si="13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7"/>
        <v>0</v>
      </c>
      <c r="D28" s="53">
        <v>0</v>
      </c>
      <c r="E28" s="54">
        <f t="shared" si="8"/>
        <v>0</v>
      </c>
      <c r="F28" s="53">
        <v>0</v>
      </c>
      <c r="G28" s="54">
        <f t="shared" si="9"/>
        <v>0</v>
      </c>
      <c r="H28" s="53">
        <v>0</v>
      </c>
      <c r="I28" s="54">
        <f t="shared" si="10"/>
        <v>0</v>
      </c>
      <c r="J28" s="53">
        <v>0</v>
      </c>
      <c r="K28" s="54">
        <f t="shared" si="11"/>
        <v>0</v>
      </c>
      <c r="L28" s="53">
        <v>0</v>
      </c>
      <c r="M28" s="54">
        <f t="shared" si="12"/>
        <v>0</v>
      </c>
      <c r="N28" s="53">
        <v>0</v>
      </c>
      <c r="O28" s="54">
        <f t="shared" si="13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7"/>
        <v>0</v>
      </c>
      <c r="D29" s="53">
        <v>0</v>
      </c>
      <c r="E29" s="54">
        <f t="shared" si="8"/>
        <v>0</v>
      </c>
      <c r="F29" s="53">
        <v>0</v>
      </c>
      <c r="G29" s="54">
        <f t="shared" si="9"/>
        <v>0</v>
      </c>
      <c r="H29" s="53">
        <v>0</v>
      </c>
      <c r="I29" s="54">
        <f t="shared" si="10"/>
        <v>0</v>
      </c>
      <c r="J29" s="53">
        <v>0</v>
      </c>
      <c r="K29" s="54">
        <f t="shared" si="11"/>
        <v>0</v>
      </c>
      <c r="L29" s="53">
        <v>0</v>
      </c>
      <c r="M29" s="54">
        <f t="shared" si="12"/>
        <v>0</v>
      </c>
      <c r="N29" s="53">
        <v>0</v>
      </c>
      <c r="O29" s="54">
        <f t="shared" si="13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7"/>
        <v>0</v>
      </c>
      <c r="D30" s="53">
        <v>0</v>
      </c>
      <c r="E30" s="54">
        <f t="shared" si="8"/>
        <v>0</v>
      </c>
      <c r="F30" s="53">
        <v>0</v>
      </c>
      <c r="G30" s="54">
        <f t="shared" si="9"/>
        <v>0</v>
      </c>
      <c r="H30" s="53">
        <v>0</v>
      </c>
      <c r="I30" s="54">
        <f t="shared" si="10"/>
        <v>0</v>
      </c>
      <c r="J30" s="53">
        <v>0</v>
      </c>
      <c r="K30" s="54">
        <f t="shared" si="11"/>
        <v>0</v>
      </c>
      <c r="L30" s="53">
        <v>0</v>
      </c>
      <c r="M30" s="54">
        <f t="shared" si="12"/>
        <v>0</v>
      </c>
      <c r="N30" s="53">
        <v>0</v>
      </c>
      <c r="O30" s="54">
        <f t="shared" si="13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7"/>
        <v>0</v>
      </c>
      <c r="D31" s="53">
        <v>0</v>
      </c>
      <c r="E31" s="54">
        <f t="shared" si="8"/>
        <v>0</v>
      </c>
      <c r="F31" s="53">
        <v>0</v>
      </c>
      <c r="G31" s="54">
        <f t="shared" si="9"/>
        <v>0</v>
      </c>
      <c r="H31" s="53">
        <v>0</v>
      </c>
      <c r="I31" s="54">
        <f t="shared" si="10"/>
        <v>0</v>
      </c>
      <c r="J31" s="53">
        <v>0</v>
      </c>
      <c r="K31" s="54">
        <f t="shared" si="11"/>
        <v>0</v>
      </c>
      <c r="L31" s="53">
        <v>0</v>
      </c>
      <c r="M31" s="54">
        <f t="shared" si="12"/>
        <v>0</v>
      </c>
      <c r="N31" s="53">
        <v>0</v>
      </c>
      <c r="O31" s="54">
        <f t="shared" si="13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7"/>
        <v>0</v>
      </c>
      <c r="D32" s="56">
        <v>0</v>
      </c>
      <c r="E32" s="57">
        <f t="shared" si="8"/>
        <v>0</v>
      </c>
      <c r="F32" s="56">
        <v>0</v>
      </c>
      <c r="G32" s="57">
        <f t="shared" si="9"/>
        <v>0</v>
      </c>
      <c r="H32" s="56">
        <v>0</v>
      </c>
      <c r="I32" s="57">
        <f t="shared" si="10"/>
        <v>0</v>
      </c>
      <c r="J32" s="56">
        <v>0</v>
      </c>
      <c r="K32" s="57">
        <f t="shared" si="11"/>
        <v>0</v>
      </c>
      <c r="L32" s="56">
        <v>0</v>
      </c>
      <c r="M32" s="57">
        <f t="shared" si="12"/>
        <v>0</v>
      </c>
      <c r="N32" s="56">
        <v>0</v>
      </c>
      <c r="O32" s="57">
        <f t="shared" si="13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99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出納2!$K$4&amp;"月"&amp;B36&amp;"日"</f>
        <v>4月15日</v>
      </c>
      <c r="C37" s="214"/>
      <c r="D37" s="213" t="str">
        <f>出納2!$K$4&amp;"月"&amp;D36&amp;"日"</f>
        <v>4月16日</v>
      </c>
      <c r="E37" s="214"/>
      <c r="F37" s="213" t="str">
        <f>出納2!$K$4&amp;"月"&amp;F36&amp;"日"</f>
        <v>4月17日</v>
      </c>
      <c r="G37" s="214"/>
      <c r="H37" s="213" t="str">
        <f>出納2!$K$4&amp;"月"&amp;H36&amp;"日"</f>
        <v>4月18日</v>
      </c>
      <c r="I37" s="214"/>
      <c r="J37" s="213" t="str">
        <f>出納2!$K$4&amp;"月"&amp;J36&amp;"日"</f>
        <v>4月19日</v>
      </c>
      <c r="K37" s="214"/>
      <c r="L37" s="213" t="str">
        <f>出納2!$K$4&amp;"月"&amp;L36&amp;"日"</f>
        <v>4月20日</v>
      </c>
      <c r="M37" s="214"/>
      <c r="N37" s="213" t="str">
        <f>出納2!$K$4&amp;"月"&amp;N36&amp;"日"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 t="shared" ref="C39:C48" si="14">A39*B39</f>
        <v>0</v>
      </c>
      <c r="D39" s="50">
        <v>0</v>
      </c>
      <c r="E39" s="51">
        <f t="shared" ref="E39:E48" si="15">A39*D39</f>
        <v>0</v>
      </c>
      <c r="F39" s="50">
        <v>0</v>
      </c>
      <c r="G39" s="51">
        <f t="shared" ref="G39:G48" si="16">A39*F39</f>
        <v>0</v>
      </c>
      <c r="H39" s="50">
        <v>0</v>
      </c>
      <c r="I39" s="51">
        <f t="shared" ref="I39:I48" si="17">A39*H39</f>
        <v>0</v>
      </c>
      <c r="J39" s="50">
        <v>0</v>
      </c>
      <c r="K39" s="51">
        <f t="shared" ref="K39:K48" si="18">A39*J39</f>
        <v>0</v>
      </c>
      <c r="L39" s="50">
        <v>0</v>
      </c>
      <c r="M39" s="51">
        <f t="shared" ref="M39:M48" si="19">A39*L39</f>
        <v>0</v>
      </c>
      <c r="N39" s="50">
        <v>0</v>
      </c>
      <c r="O39" s="51">
        <f t="shared" ref="O39:O48" si="20"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 t="shared" si="14"/>
        <v>0</v>
      </c>
      <c r="D40" s="53">
        <v>0</v>
      </c>
      <c r="E40" s="54">
        <f t="shared" si="15"/>
        <v>0</v>
      </c>
      <c r="F40" s="53">
        <v>0</v>
      </c>
      <c r="G40" s="54">
        <f t="shared" si="16"/>
        <v>0</v>
      </c>
      <c r="H40" s="53">
        <v>0</v>
      </c>
      <c r="I40" s="54">
        <f t="shared" si="17"/>
        <v>0</v>
      </c>
      <c r="J40" s="53">
        <v>0</v>
      </c>
      <c r="K40" s="54">
        <f t="shared" si="18"/>
        <v>0</v>
      </c>
      <c r="L40" s="53">
        <v>0</v>
      </c>
      <c r="M40" s="54">
        <f t="shared" si="19"/>
        <v>0</v>
      </c>
      <c r="N40" s="53">
        <v>0</v>
      </c>
      <c r="O40" s="54">
        <f t="shared" si="20"/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si="14"/>
        <v>0</v>
      </c>
      <c r="D41" s="53">
        <v>0</v>
      </c>
      <c r="E41" s="54">
        <f t="shared" si="15"/>
        <v>0</v>
      </c>
      <c r="F41" s="53">
        <v>0</v>
      </c>
      <c r="G41" s="54">
        <f t="shared" si="16"/>
        <v>0</v>
      </c>
      <c r="H41" s="53">
        <v>0</v>
      </c>
      <c r="I41" s="54">
        <f t="shared" si="17"/>
        <v>0</v>
      </c>
      <c r="J41" s="53">
        <v>0</v>
      </c>
      <c r="K41" s="54">
        <f t="shared" si="18"/>
        <v>0</v>
      </c>
      <c r="L41" s="53">
        <v>0</v>
      </c>
      <c r="M41" s="54">
        <f t="shared" si="19"/>
        <v>0</v>
      </c>
      <c r="N41" s="53">
        <v>0</v>
      </c>
      <c r="O41" s="54">
        <f t="shared" si="20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14"/>
        <v>0</v>
      </c>
      <c r="D42" s="53">
        <v>0</v>
      </c>
      <c r="E42" s="54">
        <f t="shared" si="15"/>
        <v>0</v>
      </c>
      <c r="F42" s="53">
        <v>0</v>
      </c>
      <c r="G42" s="54">
        <f t="shared" si="16"/>
        <v>0</v>
      </c>
      <c r="H42" s="53">
        <v>0</v>
      </c>
      <c r="I42" s="54">
        <f t="shared" si="17"/>
        <v>0</v>
      </c>
      <c r="J42" s="53">
        <v>0</v>
      </c>
      <c r="K42" s="54">
        <f t="shared" si="18"/>
        <v>0</v>
      </c>
      <c r="L42" s="53">
        <v>0</v>
      </c>
      <c r="M42" s="54">
        <f t="shared" si="19"/>
        <v>0</v>
      </c>
      <c r="N42" s="53">
        <v>0</v>
      </c>
      <c r="O42" s="54">
        <f t="shared" si="20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14"/>
        <v>0</v>
      </c>
      <c r="D43" s="53">
        <v>0</v>
      </c>
      <c r="E43" s="54">
        <f t="shared" si="15"/>
        <v>0</v>
      </c>
      <c r="F43" s="53">
        <v>0</v>
      </c>
      <c r="G43" s="54">
        <f t="shared" si="16"/>
        <v>0</v>
      </c>
      <c r="H43" s="53">
        <v>0</v>
      </c>
      <c r="I43" s="54">
        <f t="shared" si="17"/>
        <v>0</v>
      </c>
      <c r="J43" s="53">
        <v>0</v>
      </c>
      <c r="K43" s="54">
        <f t="shared" si="18"/>
        <v>0</v>
      </c>
      <c r="L43" s="53">
        <v>0</v>
      </c>
      <c r="M43" s="54">
        <f t="shared" si="19"/>
        <v>0</v>
      </c>
      <c r="N43" s="53">
        <v>0</v>
      </c>
      <c r="O43" s="54">
        <f t="shared" si="20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14"/>
        <v>0</v>
      </c>
      <c r="D44" s="53">
        <v>0</v>
      </c>
      <c r="E44" s="54">
        <f t="shared" si="15"/>
        <v>0</v>
      </c>
      <c r="F44" s="53">
        <v>0</v>
      </c>
      <c r="G44" s="54">
        <f t="shared" si="16"/>
        <v>0</v>
      </c>
      <c r="H44" s="53">
        <v>0</v>
      </c>
      <c r="I44" s="54">
        <f t="shared" si="17"/>
        <v>0</v>
      </c>
      <c r="J44" s="53">
        <v>0</v>
      </c>
      <c r="K44" s="54">
        <f t="shared" si="18"/>
        <v>0</v>
      </c>
      <c r="L44" s="53">
        <v>0</v>
      </c>
      <c r="M44" s="54">
        <f t="shared" si="19"/>
        <v>0</v>
      </c>
      <c r="N44" s="53">
        <v>0</v>
      </c>
      <c r="O44" s="54">
        <f t="shared" si="20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14"/>
        <v>0</v>
      </c>
      <c r="D45" s="53">
        <v>0</v>
      </c>
      <c r="E45" s="54">
        <f t="shared" si="15"/>
        <v>0</v>
      </c>
      <c r="F45" s="53">
        <v>0</v>
      </c>
      <c r="G45" s="54">
        <f t="shared" si="16"/>
        <v>0</v>
      </c>
      <c r="H45" s="53">
        <v>0</v>
      </c>
      <c r="I45" s="54">
        <f t="shared" si="17"/>
        <v>0</v>
      </c>
      <c r="J45" s="53">
        <v>0</v>
      </c>
      <c r="K45" s="54">
        <f t="shared" si="18"/>
        <v>0</v>
      </c>
      <c r="L45" s="53">
        <v>0</v>
      </c>
      <c r="M45" s="54">
        <f t="shared" si="19"/>
        <v>0</v>
      </c>
      <c r="N45" s="53">
        <v>0</v>
      </c>
      <c r="O45" s="54">
        <f t="shared" si="20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14"/>
        <v>0</v>
      </c>
      <c r="D46" s="53">
        <v>0</v>
      </c>
      <c r="E46" s="54">
        <f t="shared" si="15"/>
        <v>0</v>
      </c>
      <c r="F46" s="53">
        <v>0</v>
      </c>
      <c r="G46" s="54">
        <f t="shared" si="16"/>
        <v>0</v>
      </c>
      <c r="H46" s="53">
        <v>0</v>
      </c>
      <c r="I46" s="54">
        <f t="shared" si="17"/>
        <v>0</v>
      </c>
      <c r="J46" s="53">
        <v>0</v>
      </c>
      <c r="K46" s="54">
        <f t="shared" si="18"/>
        <v>0</v>
      </c>
      <c r="L46" s="53">
        <v>0</v>
      </c>
      <c r="M46" s="54">
        <f t="shared" si="19"/>
        <v>0</v>
      </c>
      <c r="N46" s="53">
        <v>0</v>
      </c>
      <c r="O46" s="54">
        <f t="shared" si="20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14"/>
        <v>0</v>
      </c>
      <c r="D47" s="53">
        <v>0</v>
      </c>
      <c r="E47" s="54">
        <f t="shared" si="15"/>
        <v>0</v>
      </c>
      <c r="F47" s="53">
        <v>0</v>
      </c>
      <c r="G47" s="54">
        <f t="shared" si="16"/>
        <v>0</v>
      </c>
      <c r="H47" s="53">
        <v>0</v>
      </c>
      <c r="I47" s="54">
        <f t="shared" si="17"/>
        <v>0</v>
      </c>
      <c r="J47" s="53">
        <v>0</v>
      </c>
      <c r="K47" s="54">
        <f t="shared" si="18"/>
        <v>0</v>
      </c>
      <c r="L47" s="53">
        <v>0</v>
      </c>
      <c r="M47" s="54">
        <f t="shared" si="19"/>
        <v>0</v>
      </c>
      <c r="N47" s="53">
        <v>0</v>
      </c>
      <c r="O47" s="54">
        <f t="shared" si="20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14"/>
        <v>0</v>
      </c>
      <c r="D48" s="56">
        <v>0</v>
      </c>
      <c r="E48" s="57">
        <f t="shared" si="15"/>
        <v>0</v>
      </c>
      <c r="F48" s="56">
        <v>0</v>
      </c>
      <c r="G48" s="57">
        <f t="shared" si="16"/>
        <v>0</v>
      </c>
      <c r="H48" s="56">
        <v>0</v>
      </c>
      <c r="I48" s="57">
        <f t="shared" si="17"/>
        <v>0</v>
      </c>
      <c r="J48" s="56">
        <v>0</v>
      </c>
      <c r="K48" s="57">
        <f t="shared" si="18"/>
        <v>0</v>
      </c>
      <c r="L48" s="56">
        <v>0</v>
      </c>
      <c r="M48" s="57">
        <f t="shared" si="19"/>
        <v>0</v>
      </c>
      <c r="N48" s="56">
        <v>0</v>
      </c>
      <c r="O48" s="57">
        <f t="shared" si="20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100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出納2!$K$4&amp;"月"&amp;B52&amp;"日"</f>
        <v>4月22日</v>
      </c>
      <c r="C53" s="214"/>
      <c r="D53" s="213" t="str">
        <f>出納2!$K$4&amp;"月"&amp;D52&amp;"日"</f>
        <v>4月23日</v>
      </c>
      <c r="E53" s="214"/>
      <c r="F53" s="213" t="str">
        <f>出納2!$K$4&amp;"月"&amp;F52&amp;"日"</f>
        <v>4月24日</v>
      </c>
      <c r="G53" s="214"/>
      <c r="H53" s="213" t="str">
        <f>出納2!$K$4&amp;"月"&amp;H52&amp;"日"</f>
        <v>4月25日</v>
      </c>
      <c r="I53" s="214"/>
      <c r="J53" s="213" t="str">
        <f>出納2!$K$4&amp;"月"&amp;J52&amp;"日"</f>
        <v>4月26日</v>
      </c>
      <c r="K53" s="214"/>
      <c r="L53" s="213" t="str">
        <f>出納2!$K$4&amp;"月"&amp;L52&amp;"日"</f>
        <v>4月27日</v>
      </c>
      <c r="M53" s="214"/>
      <c r="N53" s="213" t="str">
        <f>出納2!$K$4&amp;"月"&amp;N52&amp;"日"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 t="shared" ref="C55:C64" si="21">A55*B55</f>
        <v>0</v>
      </c>
      <c r="D55" s="50">
        <v>0</v>
      </c>
      <c r="E55" s="51">
        <f t="shared" ref="E55:E64" si="22">A55*D55</f>
        <v>0</v>
      </c>
      <c r="F55" s="50">
        <v>0</v>
      </c>
      <c r="G55" s="51">
        <f t="shared" ref="G55:G64" si="23">A55*F55</f>
        <v>0</v>
      </c>
      <c r="H55" s="50">
        <v>0</v>
      </c>
      <c r="I55" s="51">
        <f t="shared" ref="I55:I64" si="24">A55*H55</f>
        <v>0</v>
      </c>
      <c r="J55" s="50">
        <v>0</v>
      </c>
      <c r="K55" s="51">
        <f t="shared" ref="K55:K64" si="25">A55*J55</f>
        <v>0</v>
      </c>
      <c r="L55" s="50">
        <v>0</v>
      </c>
      <c r="M55" s="51">
        <f t="shared" ref="M55:M64" si="26">A55*L55</f>
        <v>0</v>
      </c>
      <c r="N55" s="50">
        <v>0</v>
      </c>
      <c r="O55" s="51">
        <f t="shared" ref="O55:O64" si="27"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 t="shared" si="21"/>
        <v>0</v>
      </c>
      <c r="D56" s="53">
        <v>0</v>
      </c>
      <c r="E56" s="54">
        <f t="shared" si="22"/>
        <v>0</v>
      </c>
      <c r="F56" s="53">
        <v>0</v>
      </c>
      <c r="G56" s="54">
        <f t="shared" si="23"/>
        <v>0</v>
      </c>
      <c r="H56" s="53">
        <v>0</v>
      </c>
      <c r="I56" s="54">
        <f t="shared" si="24"/>
        <v>0</v>
      </c>
      <c r="J56" s="53">
        <v>0</v>
      </c>
      <c r="K56" s="54">
        <f t="shared" si="25"/>
        <v>0</v>
      </c>
      <c r="L56" s="53">
        <v>0</v>
      </c>
      <c r="M56" s="54">
        <f t="shared" si="26"/>
        <v>0</v>
      </c>
      <c r="N56" s="53">
        <v>0</v>
      </c>
      <c r="O56" s="54">
        <f t="shared" si="27"/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si="21"/>
        <v>0</v>
      </c>
      <c r="D57" s="53">
        <v>0</v>
      </c>
      <c r="E57" s="54">
        <f t="shared" si="22"/>
        <v>0</v>
      </c>
      <c r="F57" s="53">
        <v>0</v>
      </c>
      <c r="G57" s="54">
        <f t="shared" si="23"/>
        <v>0</v>
      </c>
      <c r="H57" s="53">
        <v>0</v>
      </c>
      <c r="I57" s="54">
        <f t="shared" si="24"/>
        <v>0</v>
      </c>
      <c r="J57" s="53">
        <v>0</v>
      </c>
      <c r="K57" s="54">
        <f t="shared" si="25"/>
        <v>0</v>
      </c>
      <c r="L57" s="53">
        <v>0</v>
      </c>
      <c r="M57" s="54">
        <f t="shared" si="26"/>
        <v>0</v>
      </c>
      <c r="N57" s="53">
        <v>0</v>
      </c>
      <c r="O57" s="54">
        <f t="shared" si="27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1"/>
        <v>0</v>
      </c>
      <c r="D58" s="53">
        <v>0</v>
      </c>
      <c r="E58" s="54">
        <f t="shared" si="22"/>
        <v>0</v>
      </c>
      <c r="F58" s="53">
        <v>0</v>
      </c>
      <c r="G58" s="54">
        <f t="shared" si="23"/>
        <v>0</v>
      </c>
      <c r="H58" s="53">
        <v>0</v>
      </c>
      <c r="I58" s="54">
        <f t="shared" si="24"/>
        <v>0</v>
      </c>
      <c r="J58" s="53">
        <v>0</v>
      </c>
      <c r="K58" s="54">
        <f t="shared" si="25"/>
        <v>0</v>
      </c>
      <c r="L58" s="53">
        <v>0</v>
      </c>
      <c r="M58" s="54">
        <f t="shared" si="26"/>
        <v>0</v>
      </c>
      <c r="N58" s="53">
        <v>0</v>
      </c>
      <c r="O58" s="54">
        <f t="shared" si="27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1"/>
        <v>0</v>
      </c>
      <c r="D59" s="53">
        <v>0</v>
      </c>
      <c r="E59" s="54">
        <f t="shared" si="22"/>
        <v>0</v>
      </c>
      <c r="F59" s="53">
        <v>0</v>
      </c>
      <c r="G59" s="54">
        <f t="shared" si="23"/>
        <v>0</v>
      </c>
      <c r="H59" s="53">
        <v>0</v>
      </c>
      <c r="I59" s="54">
        <f t="shared" si="24"/>
        <v>0</v>
      </c>
      <c r="J59" s="53">
        <v>0</v>
      </c>
      <c r="K59" s="54">
        <f t="shared" si="25"/>
        <v>0</v>
      </c>
      <c r="L59" s="53">
        <v>0</v>
      </c>
      <c r="M59" s="54">
        <f t="shared" si="26"/>
        <v>0</v>
      </c>
      <c r="N59" s="53">
        <v>0</v>
      </c>
      <c r="O59" s="54">
        <f t="shared" si="27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1"/>
        <v>0</v>
      </c>
      <c r="D60" s="53">
        <v>0</v>
      </c>
      <c r="E60" s="54">
        <f t="shared" si="22"/>
        <v>0</v>
      </c>
      <c r="F60" s="53">
        <v>0</v>
      </c>
      <c r="G60" s="54">
        <f t="shared" si="23"/>
        <v>0</v>
      </c>
      <c r="H60" s="53">
        <v>0</v>
      </c>
      <c r="I60" s="54">
        <f t="shared" si="24"/>
        <v>0</v>
      </c>
      <c r="J60" s="53">
        <v>0</v>
      </c>
      <c r="K60" s="54">
        <f t="shared" si="25"/>
        <v>0</v>
      </c>
      <c r="L60" s="53">
        <v>0</v>
      </c>
      <c r="M60" s="54">
        <f t="shared" si="26"/>
        <v>0</v>
      </c>
      <c r="N60" s="53">
        <v>0</v>
      </c>
      <c r="O60" s="54">
        <f t="shared" si="27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1"/>
        <v>0</v>
      </c>
      <c r="D61" s="53">
        <v>0</v>
      </c>
      <c r="E61" s="54">
        <f t="shared" si="22"/>
        <v>0</v>
      </c>
      <c r="F61" s="53">
        <v>0</v>
      </c>
      <c r="G61" s="54">
        <f t="shared" si="23"/>
        <v>0</v>
      </c>
      <c r="H61" s="53">
        <v>0</v>
      </c>
      <c r="I61" s="54">
        <f t="shared" si="24"/>
        <v>0</v>
      </c>
      <c r="J61" s="53">
        <v>0</v>
      </c>
      <c r="K61" s="54">
        <f t="shared" si="25"/>
        <v>0</v>
      </c>
      <c r="L61" s="53">
        <v>0</v>
      </c>
      <c r="M61" s="54">
        <f t="shared" si="26"/>
        <v>0</v>
      </c>
      <c r="N61" s="53">
        <v>0</v>
      </c>
      <c r="O61" s="54">
        <f t="shared" si="27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1"/>
        <v>0</v>
      </c>
      <c r="D62" s="53">
        <v>0</v>
      </c>
      <c r="E62" s="54">
        <f t="shared" si="22"/>
        <v>0</v>
      </c>
      <c r="F62" s="53">
        <v>0</v>
      </c>
      <c r="G62" s="54">
        <f t="shared" si="23"/>
        <v>0</v>
      </c>
      <c r="H62" s="53">
        <v>0</v>
      </c>
      <c r="I62" s="54">
        <f t="shared" si="24"/>
        <v>0</v>
      </c>
      <c r="J62" s="53">
        <v>0</v>
      </c>
      <c r="K62" s="54">
        <f t="shared" si="25"/>
        <v>0</v>
      </c>
      <c r="L62" s="53">
        <v>0</v>
      </c>
      <c r="M62" s="54">
        <f t="shared" si="26"/>
        <v>0</v>
      </c>
      <c r="N62" s="53">
        <v>0</v>
      </c>
      <c r="O62" s="54">
        <f t="shared" si="27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1"/>
        <v>0</v>
      </c>
      <c r="D63" s="53">
        <v>0</v>
      </c>
      <c r="E63" s="54">
        <f t="shared" si="22"/>
        <v>0</v>
      </c>
      <c r="F63" s="53">
        <v>0</v>
      </c>
      <c r="G63" s="54">
        <f t="shared" si="23"/>
        <v>0</v>
      </c>
      <c r="H63" s="53">
        <v>0</v>
      </c>
      <c r="I63" s="54">
        <f t="shared" si="24"/>
        <v>0</v>
      </c>
      <c r="J63" s="53">
        <v>0</v>
      </c>
      <c r="K63" s="54">
        <f t="shared" si="25"/>
        <v>0</v>
      </c>
      <c r="L63" s="53">
        <v>0</v>
      </c>
      <c r="M63" s="54">
        <f t="shared" si="26"/>
        <v>0</v>
      </c>
      <c r="N63" s="53">
        <v>0</v>
      </c>
      <c r="O63" s="54">
        <f t="shared" si="27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1"/>
        <v>0</v>
      </c>
      <c r="D64" s="56">
        <v>0</v>
      </c>
      <c r="E64" s="57">
        <f t="shared" si="22"/>
        <v>0</v>
      </c>
      <c r="F64" s="56">
        <v>0</v>
      </c>
      <c r="G64" s="57">
        <f t="shared" si="23"/>
        <v>0</v>
      </c>
      <c r="H64" s="56">
        <v>0</v>
      </c>
      <c r="I64" s="57">
        <f t="shared" si="24"/>
        <v>0</v>
      </c>
      <c r="J64" s="56">
        <v>0</v>
      </c>
      <c r="K64" s="57">
        <f t="shared" si="25"/>
        <v>0</v>
      </c>
      <c r="L64" s="56">
        <v>0</v>
      </c>
      <c r="M64" s="57">
        <f t="shared" si="26"/>
        <v>0</v>
      </c>
      <c r="N64" s="56">
        <v>0</v>
      </c>
      <c r="O64" s="57">
        <f t="shared" si="27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IF(ISERROR(DAY(出納2!$J$4&amp;"年"&amp;出納2!$K$4&amp;"月29日")),"(　)", "29")</f>
        <v>29</v>
      </c>
      <c r="C68" s="216"/>
      <c r="D68" s="215" t="str">
        <f>IF(ISERROR(DAY(出納2!$J$4&amp;"年"&amp;出納2!$K$4&amp;"月30日")),"(　)", "30")</f>
        <v>30</v>
      </c>
      <c r="E68" s="216"/>
      <c r="F68" s="215" t="str">
        <f>IF(ISERROR(DAY(出納2!$J$4&amp;"年"&amp;出納2!$K$4&amp;"月31日")),"(　)", "31")</f>
        <v>(　)</v>
      </c>
      <c r="G68" s="216"/>
      <c r="H68" s="211" t="s">
        <v>101</v>
      </c>
      <c r="I68" s="212"/>
      <c r="J68" s="211" t="s">
        <v>101</v>
      </c>
      <c r="K68" s="212"/>
      <c r="L68" s="211" t="s">
        <v>101</v>
      </c>
      <c r="M68" s="212"/>
      <c r="N68" s="211" t="s">
        <v>101</v>
      </c>
      <c r="O68" s="212"/>
    </row>
    <row r="69" spans="1:15" s="43" customFormat="1" ht="11.45" customHeight="1" thickBot="1" x14ac:dyDescent="0.2">
      <c r="A69" s="44"/>
      <c r="B69" s="213" t="str">
        <f>出納2!$K$4&amp;"月"&amp;B68&amp;"日"</f>
        <v>4月29日</v>
      </c>
      <c r="C69" s="214"/>
      <c r="D69" s="213" t="str">
        <f>出納2!$K$4&amp;"月"&amp;D68&amp;"日"</f>
        <v>4月30日</v>
      </c>
      <c r="E69" s="214"/>
      <c r="F69" s="213" t="str">
        <f>出納2!$K$4&amp;"月"&amp;F68&amp;"日"</f>
        <v>4月(　)日</v>
      </c>
      <c r="G69" s="214"/>
      <c r="H69" s="213" t="str">
        <f>出納2!$K$4&amp;"月（  ）日"</f>
        <v>4月（  ）日</v>
      </c>
      <c r="I69" s="214"/>
      <c r="J69" s="213" t="str">
        <f>出納2!$K$4&amp;"月（  ）日"</f>
        <v>4月（  ）日</v>
      </c>
      <c r="K69" s="214"/>
      <c r="L69" s="213" t="str">
        <f>出納2!$K$4&amp;"月（  ）日"</f>
        <v>4月（  ）日</v>
      </c>
      <c r="M69" s="214"/>
      <c r="N69" s="213" t="str">
        <f>出納2!$K$4&amp;"月（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 t="shared" ref="C71:C80" si="28">A71*B71</f>
        <v>0</v>
      </c>
      <c r="D71" s="50">
        <v>0</v>
      </c>
      <c r="E71" s="51">
        <f t="shared" ref="E71:E80" si="29">A71*D71</f>
        <v>0</v>
      </c>
      <c r="F71" s="50">
        <v>0</v>
      </c>
      <c r="G71" s="51">
        <f t="shared" ref="G71:G80" si="30">A71*F71</f>
        <v>0</v>
      </c>
      <c r="H71" s="50">
        <v>0</v>
      </c>
      <c r="I71" s="51">
        <f t="shared" ref="I71:I80" si="31">A71*H71</f>
        <v>0</v>
      </c>
      <c r="J71" s="50">
        <v>0</v>
      </c>
      <c r="K71" s="51">
        <f t="shared" ref="K71:K80" si="32">A71*J71</f>
        <v>0</v>
      </c>
      <c r="L71" s="50">
        <v>0</v>
      </c>
      <c r="M71" s="51">
        <f t="shared" ref="M71:M80" si="33">A71*L71</f>
        <v>0</v>
      </c>
      <c r="N71" s="50">
        <v>0</v>
      </c>
      <c r="O71" s="51">
        <f t="shared" ref="O71:O80" si="34"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 t="shared" si="28"/>
        <v>0</v>
      </c>
      <c r="D72" s="53">
        <v>0</v>
      </c>
      <c r="E72" s="54">
        <f t="shared" si="29"/>
        <v>0</v>
      </c>
      <c r="F72" s="53">
        <v>0</v>
      </c>
      <c r="G72" s="54">
        <f t="shared" si="30"/>
        <v>0</v>
      </c>
      <c r="H72" s="53">
        <v>0</v>
      </c>
      <c r="I72" s="54">
        <f t="shared" si="31"/>
        <v>0</v>
      </c>
      <c r="J72" s="53">
        <v>0</v>
      </c>
      <c r="K72" s="54">
        <f t="shared" si="32"/>
        <v>0</v>
      </c>
      <c r="L72" s="53">
        <v>0</v>
      </c>
      <c r="M72" s="54">
        <f t="shared" si="33"/>
        <v>0</v>
      </c>
      <c r="N72" s="53">
        <v>0</v>
      </c>
      <c r="O72" s="54">
        <f t="shared" si="34"/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si="28"/>
        <v>0</v>
      </c>
      <c r="D73" s="53">
        <v>0</v>
      </c>
      <c r="E73" s="54">
        <f t="shared" si="29"/>
        <v>0</v>
      </c>
      <c r="F73" s="53">
        <v>0</v>
      </c>
      <c r="G73" s="54">
        <f t="shared" si="30"/>
        <v>0</v>
      </c>
      <c r="H73" s="53">
        <v>0</v>
      </c>
      <c r="I73" s="54">
        <f t="shared" si="31"/>
        <v>0</v>
      </c>
      <c r="J73" s="53">
        <v>0</v>
      </c>
      <c r="K73" s="54">
        <f t="shared" si="32"/>
        <v>0</v>
      </c>
      <c r="L73" s="53">
        <v>0</v>
      </c>
      <c r="M73" s="54">
        <f t="shared" si="33"/>
        <v>0</v>
      </c>
      <c r="N73" s="53">
        <v>0</v>
      </c>
      <c r="O73" s="54">
        <f t="shared" si="34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28"/>
        <v>0</v>
      </c>
      <c r="D74" s="53">
        <v>0</v>
      </c>
      <c r="E74" s="54">
        <f t="shared" si="29"/>
        <v>0</v>
      </c>
      <c r="F74" s="53">
        <v>0</v>
      </c>
      <c r="G74" s="54">
        <f t="shared" si="30"/>
        <v>0</v>
      </c>
      <c r="H74" s="53">
        <v>0</v>
      </c>
      <c r="I74" s="54">
        <f t="shared" si="31"/>
        <v>0</v>
      </c>
      <c r="J74" s="53">
        <v>0</v>
      </c>
      <c r="K74" s="54">
        <f t="shared" si="32"/>
        <v>0</v>
      </c>
      <c r="L74" s="53">
        <v>0</v>
      </c>
      <c r="M74" s="54">
        <f t="shared" si="33"/>
        <v>0</v>
      </c>
      <c r="N74" s="53">
        <v>0</v>
      </c>
      <c r="O74" s="54">
        <f t="shared" si="34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28"/>
        <v>0</v>
      </c>
      <c r="D75" s="53">
        <v>0</v>
      </c>
      <c r="E75" s="54">
        <f t="shared" si="29"/>
        <v>0</v>
      </c>
      <c r="F75" s="53">
        <v>0</v>
      </c>
      <c r="G75" s="54">
        <f t="shared" si="30"/>
        <v>0</v>
      </c>
      <c r="H75" s="53">
        <v>0</v>
      </c>
      <c r="I75" s="54">
        <f t="shared" si="31"/>
        <v>0</v>
      </c>
      <c r="J75" s="53">
        <v>0</v>
      </c>
      <c r="K75" s="54">
        <f t="shared" si="32"/>
        <v>0</v>
      </c>
      <c r="L75" s="53">
        <v>0</v>
      </c>
      <c r="M75" s="54">
        <f t="shared" si="33"/>
        <v>0</v>
      </c>
      <c r="N75" s="53">
        <v>0</v>
      </c>
      <c r="O75" s="54">
        <f t="shared" si="34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28"/>
        <v>0</v>
      </c>
      <c r="D76" s="53">
        <v>0</v>
      </c>
      <c r="E76" s="54">
        <f t="shared" si="29"/>
        <v>0</v>
      </c>
      <c r="F76" s="53">
        <v>0</v>
      </c>
      <c r="G76" s="54">
        <f t="shared" si="30"/>
        <v>0</v>
      </c>
      <c r="H76" s="53">
        <v>0</v>
      </c>
      <c r="I76" s="54">
        <f t="shared" si="31"/>
        <v>0</v>
      </c>
      <c r="J76" s="53">
        <v>0</v>
      </c>
      <c r="K76" s="54">
        <f t="shared" si="32"/>
        <v>0</v>
      </c>
      <c r="L76" s="53">
        <v>0</v>
      </c>
      <c r="M76" s="54">
        <f t="shared" si="33"/>
        <v>0</v>
      </c>
      <c r="N76" s="53">
        <v>0</v>
      </c>
      <c r="O76" s="54">
        <f t="shared" si="34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28"/>
        <v>0</v>
      </c>
      <c r="D77" s="53">
        <v>0</v>
      </c>
      <c r="E77" s="54">
        <f t="shared" si="29"/>
        <v>0</v>
      </c>
      <c r="F77" s="53">
        <v>0</v>
      </c>
      <c r="G77" s="54">
        <f t="shared" si="30"/>
        <v>0</v>
      </c>
      <c r="H77" s="53">
        <v>0</v>
      </c>
      <c r="I77" s="54">
        <f t="shared" si="31"/>
        <v>0</v>
      </c>
      <c r="J77" s="53">
        <v>0</v>
      </c>
      <c r="K77" s="54">
        <f t="shared" si="32"/>
        <v>0</v>
      </c>
      <c r="L77" s="53">
        <v>0</v>
      </c>
      <c r="M77" s="54">
        <f t="shared" si="33"/>
        <v>0</v>
      </c>
      <c r="N77" s="53">
        <v>0</v>
      </c>
      <c r="O77" s="54">
        <f t="shared" si="34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28"/>
        <v>0</v>
      </c>
      <c r="D78" s="53">
        <v>0</v>
      </c>
      <c r="E78" s="54">
        <f t="shared" si="29"/>
        <v>0</v>
      </c>
      <c r="F78" s="53">
        <v>0</v>
      </c>
      <c r="G78" s="54">
        <f t="shared" si="30"/>
        <v>0</v>
      </c>
      <c r="H78" s="53">
        <v>0</v>
      </c>
      <c r="I78" s="54">
        <f t="shared" si="31"/>
        <v>0</v>
      </c>
      <c r="J78" s="53">
        <v>0</v>
      </c>
      <c r="K78" s="54">
        <f t="shared" si="32"/>
        <v>0</v>
      </c>
      <c r="L78" s="53">
        <v>0</v>
      </c>
      <c r="M78" s="54">
        <f t="shared" si="33"/>
        <v>0</v>
      </c>
      <c r="N78" s="53">
        <v>0</v>
      </c>
      <c r="O78" s="54">
        <f t="shared" si="34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28"/>
        <v>0</v>
      </c>
      <c r="D79" s="53">
        <v>0</v>
      </c>
      <c r="E79" s="54">
        <f t="shared" si="29"/>
        <v>0</v>
      </c>
      <c r="F79" s="53">
        <v>0</v>
      </c>
      <c r="G79" s="54">
        <f t="shared" si="30"/>
        <v>0</v>
      </c>
      <c r="H79" s="53">
        <v>0</v>
      </c>
      <c r="I79" s="54">
        <f t="shared" si="31"/>
        <v>0</v>
      </c>
      <c r="J79" s="53">
        <v>0</v>
      </c>
      <c r="K79" s="54">
        <f t="shared" si="32"/>
        <v>0</v>
      </c>
      <c r="L79" s="53">
        <v>0</v>
      </c>
      <c r="M79" s="54">
        <f t="shared" si="33"/>
        <v>0</v>
      </c>
      <c r="N79" s="53">
        <v>0</v>
      </c>
      <c r="O79" s="54">
        <f t="shared" si="34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28"/>
        <v>0</v>
      </c>
      <c r="D80" s="56">
        <v>0</v>
      </c>
      <c r="E80" s="57">
        <f t="shared" si="29"/>
        <v>0</v>
      </c>
      <c r="F80" s="56">
        <v>0</v>
      </c>
      <c r="G80" s="57">
        <f t="shared" si="30"/>
        <v>0</v>
      </c>
      <c r="H80" s="56">
        <v>0</v>
      </c>
      <c r="I80" s="57">
        <f t="shared" si="31"/>
        <v>0</v>
      </c>
      <c r="J80" s="56">
        <v>0</v>
      </c>
      <c r="K80" s="57">
        <f t="shared" si="32"/>
        <v>0</v>
      </c>
      <c r="L80" s="56">
        <v>0</v>
      </c>
      <c r="M80" s="57">
        <f t="shared" si="33"/>
        <v>0</v>
      </c>
      <c r="N80" s="56">
        <v>0</v>
      </c>
      <c r="O80" s="57">
        <f t="shared" si="34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A1:A2"/>
    <mergeCell ref="C1:D1"/>
    <mergeCell ref="E1:F1"/>
    <mergeCell ref="H1:J2"/>
    <mergeCell ref="C2:D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21:O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53:O53"/>
    <mergeCell ref="B52:C52"/>
    <mergeCell ref="D52:E52"/>
    <mergeCell ref="F52:G52"/>
    <mergeCell ref="H52:I52"/>
    <mergeCell ref="J52:K52"/>
    <mergeCell ref="L52:M52"/>
    <mergeCell ref="N52:O52"/>
    <mergeCell ref="B53:C53"/>
    <mergeCell ref="D53:E53"/>
    <mergeCell ref="F53:G53"/>
    <mergeCell ref="H53:I53"/>
    <mergeCell ref="J53:K53"/>
    <mergeCell ref="L53:M53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F68:G68"/>
    <mergeCell ref="H68:I68"/>
    <mergeCell ref="J68:K68"/>
    <mergeCell ref="L68:M68"/>
  </mergeCells>
  <phoneticPr fontId="3"/>
  <dataValidations count="2"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</dataValidations>
  <pageMargins left="0.11811023622047245" right="0.11811023622047245" top="0.55118110236220474" bottom="0.55118110236220474" header="0.31496062992125984" footer="0.31496062992125984"/>
  <pageSetup paperSize="9" scale="87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zoomScale="85" zoomScaleNormal="85" workbookViewId="0">
      <selection activeCell="Q4" sqref="Q4"/>
    </sheetView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8"/>
      <c r="I1" s="9"/>
      <c r="J1" s="9"/>
      <c r="K1" s="9"/>
      <c r="L1" s="8"/>
      <c r="M1" s="9"/>
      <c r="N1" s="9"/>
      <c r="O1" s="73"/>
      <c r="P1" s="73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8" customFormat="1" ht="12" customHeight="1" thickBot="1" x14ac:dyDescent="0.2">
      <c r="A3" s="175" t="s">
        <v>1</v>
      </c>
      <c r="B3" s="176"/>
      <c r="C3" s="149"/>
      <c r="D3" s="65" t="s">
        <v>83</v>
      </c>
      <c r="E3" s="171" t="s">
        <v>3</v>
      </c>
      <c r="F3" s="172"/>
      <c r="G3" s="173"/>
      <c r="J3" s="8" t="s">
        <v>4</v>
      </c>
      <c r="K3" s="8" t="s">
        <v>5</v>
      </c>
      <c r="L3" s="10"/>
      <c r="M3" s="10"/>
      <c r="N3" s="10"/>
      <c r="O3" s="11"/>
      <c r="P3" s="12"/>
      <c r="Q3" s="74"/>
    </row>
    <row r="4" spans="1:25" s="8" customFormat="1" ht="19.5" customHeight="1" thickBot="1" x14ac:dyDescent="0.2">
      <c r="A4" s="177"/>
      <c r="B4" s="178"/>
      <c r="C4" s="179"/>
      <c r="D4" s="88">
        <f>common!A3</f>
        <v>0</v>
      </c>
      <c r="E4" s="219">
        <f>common!D3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common!L3</f>
        <v>0</v>
      </c>
    </row>
    <row r="5" spans="1:25" s="8" customFormat="1" ht="5.25" customHeight="1" thickBot="1" x14ac:dyDescent="0.2">
      <c r="A5" s="19"/>
      <c r="B5" s="19"/>
      <c r="C5" s="20"/>
      <c r="D5" s="21"/>
      <c r="E5" s="75"/>
      <c r="F5" s="76"/>
      <c r="G5" s="77"/>
      <c r="O5" s="78"/>
      <c r="P5" s="78"/>
      <c r="Q5" s="78"/>
    </row>
    <row r="6" spans="1:25" s="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218" t="s">
        <v>13</v>
      </c>
      <c r="P6" s="218"/>
      <c r="Q6" s="27" t="s">
        <v>14</v>
      </c>
    </row>
    <row r="7" spans="1:25" s="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84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 t="shared" ref="Q10:Q73" si="0"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si="0"/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ref="Q74:Q137" si="1">IF(OR(O74="",P74=""),"",Q73+O74-P74)</f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si="1"/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ref="Q138:Q201" si="2">IF(OR(O138="",P138=""),"",Q137+O138-P138)</f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si="2"/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ref="Q202:Q265" si="3">IF(OR(O202="",P202=""),"",Q201+O202-P202)</f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si="3"/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ref="Q266:Q329" si="4">IF(OR(O266="",P266=""),"",Q265+O266-P266)</f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si="4"/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ref="Q330:Q393" si="5">IF(OR(O330="",P330=""),"",Q329+O330-P330)</f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si="5"/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ref="Q394:Q457" si="6">IF(OR(O394="",P394=""),"",Q393+O394-P394)</f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si="6"/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98"/>
      <c r="I450" s="99"/>
      <c r="J450" s="99"/>
      <c r="K450" s="100"/>
      <c r="L450" s="98"/>
      <c r="M450" s="99"/>
      <c r="N450" s="100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98"/>
      <c r="I451" s="99"/>
      <c r="J451" s="99"/>
      <c r="K451" s="100"/>
      <c r="L451" s="98"/>
      <c r="M451" s="99"/>
      <c r="N451" s="100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98"/>
      <c r="I452" s="99"/>
      <c r="J452" s="99"/>
      <c r="K452" s="100"/>
      <c r="L452" s="98"/>
      <c r="M452" s="99"/>
      <c r="N452" s="100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98"/>
      <c r="I453" s="99"/>
      <c r="J453" s="99"/>
      <c r="K453" s="100"/>
      <c r="L453" s="98"/>
      <c r="M453" s="99"/>
      <c r="N453" s="100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98"/>
      <c r="I454" s="99"/>
      <c r="J454" s="99"/>
      <c r="K454" s="100"/>
      <c r="L454" s="98"/>
      <c r="M454" s="99"/>
      <c r="N454" s="100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98"/>
      <c r="I455" s="99"/>
      <c r="J455" s="99"/>
      <c r="K455" s="100"/>
      <c r="L455" s="98"/>
      <c r="M455" s="99"/>
      <c r="N455" s="100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98"/>
      <c r="I456" s="99"/>
      <c r="J456" s="99"/>
      <c r="K456" s="100"/>
      <c r="L456" s="98"/>
      <c r="M456" s="99"/>
      <c r="N456" s="100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98"/>
      <c r="I457" s="99"/>
      <c r="J457" s="99"/>
      <c r="K457" s="100"/>
      <c r="L457" s="98"/>
      <c r="M457" s="99"/>
      <c r="N457" s="100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98"/>
      <c r="I458" s="99"/>
      <c r="J458" s="99"/>
      <c r="K458" s="100"/>
      <c r="L458" s="98"/>
      <c r="M458" s="99"/>
      <c r="N458" s="100"/>
      <c r="O458" s="114"/>
      <c r="P458" s="114"/>
      <c r="Q458" s="115" t="str">
        <f t="shared" ref="Q458:Q521" si="7">IF(OR(O458="",P458=""),"",Q457+O458-P458)</f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98"/>
      <c r="I459" s="99"/>
      <c r="J459" s="99"/>
      <c r="K459" s="100"/>
      <c r="L459" s="98"/>
      <c r="M459" s="99"/>
      <c r="N459" s="100"/>
      <c r="O459" s="114"/>
      <c r="P459" s="114"/>
      <c r="Q459" s="115" t="str">
        <f t="shared" si="7"/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98"/>
      <c r="I473" s="99"/>
      <c r="J473" s="99"/>
      <c r="K473" s="100"/>
      <c r="L473" s="98"/>
      <c r="M473" s="99"/>
      <c r="N473" s="100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98"/>
      <c r="I474" s="99"/>
      <c r="J474" s="99"/>
      <c r="K474" s="100"/>
      <c r="L474" s="98"/>
      <c r="M474" s="99"/>
      <c r="N474" s="100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98"/>
      <c r="I475" s="99"/>
      <c r="J475" s="99"/>
      <c r="K475" s="100"/>
      <c r="L475" s="98"/>
      <c r="M475" s="99"/>
      <c r="N475" s="100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98"/>
      <c r="I476" s="99"/>
      <c r="J476" s="99"/>
      <c r="K476" s="100"/>
      <c r="L476" s="98"/>
      <c r="M476" s="99"/>
      <c r="N476" s="100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98"/>
      <c r="I477" s="99"/>
      <c r="J477" s="99"/>
      <c r="K477" s="100"/>
      <c r="L477" s="98"/>
      <c r="M477" s="99"/>
      <c r="N477" s="100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98"/>
      <c r="I478" s="99"/>
      <c r="J478" s="99"/>
      <c r="K478" s="100"/>
      <c r="L478" s="98"/>
      <c r="M478" s="99"/>
      <c r="N478" s="100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98"/>
      <c r="I479" s="99"/>
      <c r="J479" s="99"/>
      <c r="K479" s="100"/>
      <c r="L479" s="98"/>
      <c r="M479" s="99"/>
      <c r="N479" s="100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98"/>
      <c r="I480" s="99"/>
      <c r="J480" s="99"/>
      <c r="K480" s="100"/>
      <c r="L480" s="98"/>
      <c r="M480" s="99"/>
      <c r="N480" s="100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98"/>
      <c r="I481" s="99"/>
      <c r="J481" s="99"/>
      <c r="K481" s="100"/>
      <c r="L481" s="98"/>
      <c r="M481" s="99"/>
      <c r="N481" s="100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98"/>
      <c r="I482" s="99"/>
      <c r="J482" s="99"/>
      <c r="K482" s="100"/>
      <c r="L482" s="98"/>
      <c r="M482" s="99"/>
      <c r="N482" s="100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ref="Q522:Q585" si="8">IF(OR(O522="",P522=""),"",Q521+O522-P522)</f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si="8"/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98"/>
      <c r="I549" s="99"/>
      <c r="J549" s="99"/>
      <c r="K549" s="100"/>
      <c r="L549" s="98"/>
      <c r="M549" s="99"/>
      <c r="N549" s="100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98"/>
      <c r="I550" s="99"/>
      <c r="J550" s="99"/>
      <c r="K550" s="100"/>
      <c r="L550" s="98"/>
      <c r="M550" s="99"/>
      <c r="N550" s="100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98"/>
      <c r="I551" s="99"/>
      <c r="J551" s="99"/>
      <c r="K551" s="100"/>
      <c r="L551" s="98"/>
      <c r="M551" s="99"/>
      <c r="N551" s="100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98"/>
      <c r="I552" s="99"/>
      <c r="J552" s="99"/>
      <c r="K552" s="100"/>
      <c r="L552" s="98"/>
      <c r="M552" s="99"/>
      <c r="N552" s="100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98"/>
      <c r="I553" s="99"/>
      <c r="J553" s="99"/>
      <c r="K553" s="100"/>
      <c r="L553" s="98"/>
      <c r="M553" s="99"/>
      <c r="N553" s="100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98"/>
      <c r="I554" s="99"/>
      <c r="J554" s="99"/>
      <c r="K554" s="100"/>
      <c r="L554" s="98"/>
      <c r="M554" s="99"/>
      <c r="N554" s="100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98"/>
      <c r="I555" s="99"/>
      <c r="J555" s="99"/>
      <c r="K555" s="100"/>
      <c r="L555" s="98"/>
      <c r="M555" s="99"/>
      <c r="N555" s="100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98"/>
      <c r="I556" s="99"/>
      <c r="J556" s="99"/>
      <c r="K556" s="100"/>
      <c r="L556" s="98"/>
      <c r="M556" s="99"/>
      <c r="N556" s="100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98"/>
      <c r="I557" s="99"/>
      <c r="J557" s="99"/>
      <c r="K557" s="100"/>
      <c r="L557" s="98"/>
      <c r="M557" s="99"/>
      <c r="N557" s="100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98"/>
      <c r="I558" s="99"/>
      <c r="J558" s="99"/>
      <c r="K558" s="100"/>
      <c r="L558" s="98"/>
      <c r="M558" s="99"/>
      <c r="N558" s="100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98"/>
      <c r="I572" s="99"/>
      <c r="J572" s="99"/>
      <c r="K572" s="100"/>
      <c r="L572" s="98"/>
      <c r="M572" s="99"/>
      <c r="N572" s="100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98"/>
      <c r="I573" s="99"/>
      <c r="J573" s="99"/>
      <c r="K573" s="100"/>
      <c r="L573" s="98"/>
      <c r="M573" s="99"/>
      <c r="N573" s="100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98"/>
      <c r="I574" s="99"/>
      <c r="J574" s="99"/>
      <c r="K574" s="100"/>
      <c r="L574" s="98"/>
      <c r="M574" s="99"/>
      <c r="N574" s="100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98"/>
      <c r="I575" s="99"/>
      <c r="J575" s="99"/>
      <c r="K575" s="100"/>
      <c r="L575" s="98"/>
      <c r="M575" s="99"/>
      <c r="N575" s="100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98"/>
      <c r="I576" s="99"/>
      <c r="J576" s="99"/>
      <c r="K576" s="100"/>
      <c r="L576" s="98"/>
      <c r="M576" s="99"/>
      <c r="N576" s="100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98"/>
      <c r="I577" s="99"/>
      <c r="J577" s="99"/>
      <c r="K577" s="100"/>
      <c r="L577" s="98"/>
      <c r="M577" s="99"/>
      <c r="N577" s="100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98"/>
      <c r="I578" s="99"/>
      <c r="J578" s="99"/>
      <c r="K578" s="100"/>
      <c r="L578" s="98"/>
      <c r="M578" s="99"/>
      <c r="N578" s="100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98"/>
      <c r="I579" s="99"/>
      <c r="J579" s="99"/>
      <c r="K579" s="100"/>
      <c r="L579" s="98"/>
      <c r="M579" s="99"/>
      <c r="N579" s="100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98"/>
      <c r="I580" s="99"/>
      <c r="J580" s="99"/>
      <c r="K580" s="100"/>
      <c r="L580" s="98"/>
      <c r="M580" s="99"/>
      <c r="N580" s="100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98"/>
      <c r="I581" s="99"/>
      <c r="J581" s="99"/>
      <c r="K581" s="100"/>
      <c r="L581" s="98"/>
      <c r="M581" s="99"/>
      <c r="N581" s="100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ref="Q586:Q600" si="9">IF(OR(O586="",P586=""),"",Q585+O586-P586)</f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si="9"/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10:K10"/>
    <mergeCell ref="L10:N10"/>
    <mergeCell ref="A2:E2"/>
    <mergeCell ref="H2:M2"/>
    <mergeCell ref="L7:N7"/>
    <mergeCell ref="H8:K8"/>
    <mergeCell ref="L8:N8"/>
    <mergeCell ref="H9:K9"/>
    <mergeCell ref="L9:N9"/>
    <mergeCell ref="E3:G3"/>
    <mergeCell ref="O2:Q2"/>
    <mergeCell ref="A3:C4"/>
    <mergeCell ref="A6:C7"/>
    <mergeCell ref="D6:E7"/>
    <mergeCell ref="F6:F8"/>
    <mergeCell ref="H6:N6"/>
    <mergeCell ref="O6:P6"/>
    <mergeCell ref="H7:K7"/>
    <mergeCell ref="E4:G4"/>
    <mergeCell ref="H15:K15"/>
    <mergeCell ref="L15:N15"/>
    <mergeCell ref="H22:K22"/>
    <mergeCell ref="L22:N22"/>
    <mergeCell ref="H17:K17"/>
    <mergeCell ref="L17:N17"/>
    <mergeCell ref="H18:K18"/>
    <mergeCell ref="L18:N18"/>
    <mergeCell ref="H19:K19"/>
    <mergeCell ref="L19:N19"/>
    <mergeCell ref="H16:K16"/>
    <mergeCell ref="L16:N16"/>
    <mergeCell ref="H11:K11"/>
    <mergeCell ref="L11:N11"/>
    <mergeCell ref="H12:K12"/>
    <mergeCell ref="L12:N12"/>
    <mergeCell ref="H13:K13"/>
    <mergeCell ref="L13:N13"/>
    <mergeCell ref="H14:K14"/>
    <mergeCell ref="L14:N14"/>
    <mergeCell ref="H29:K29"/>
    <mergeCell ref="L29:N29"/>
    <mergeCell ref="H30:K30"/>
    <mergeCell ref="L30:N30"/>
    <mergeCell ref="H31:K31"/>
    <mergeCell ref="L31:N31"/>
    <mergeCell ref="H32:K32"/>
    <mergeCell ref="L32:N32"/>
    <mergeCell ref="H25:K25"/>
    <mergeCell ref="L25:N25"/>
    <mergeCell ref="H26:K26"/>
    <mergeCell ref="L26:N26"/>
    <mergeCell ref="H27:K27"/>
    <mergeCell ref="L27:N27"/>
    <mergeCell ref="H20:K20"/>
    <mergeCell ref="L20:N20"/>
    <mergeCell ref="H21:K21"/>
    <mergeCell ref="L21:N21"/>
    <mergeCell ref="H28:K28"/>
    <mergeCell ref="L28:N28"/>
    <mergeCell ref="H23:K23"/>
    <mergeCell ref="L23:N23"/>
    <mergeCell ref="H24:K24"/>
    <mergeCell ref="L24:N24"/>
    <mergeCell ref="H43:K43"/>
    <mergeCell ref="L43:N43"/>
    <mergeCell ref="H44:K44"/>
    <mergeCell ref="L44:N44"/>
    <mergeCell ref="H45:K45"/>
    <mergeCell ref="L45:N45"/>
    <mergeCell ref="H38:K38"/>
    <mergeCell ref="L38:N38"/>
    <mergeCell ref="H39:K39"/>
    <mergeCell ref="L39:N39"/>
    <mergeCell ref="H46:K46"/>
    <mergeCell ref="L46:N46"/>
    <mergeCell ref="H41:K41"/>
    <mergeCell ref="L41:N41"/>
    <mergeCell ref="H42:K42"/>
    <mergeCell ref="L42:N42"/>
    <mergeCell ref="H33:K33"/>
    <mergeCell ref="L33:N33"/>
    <mergeCell ref="H40:K40"/>
    <mergeCell ref="L40:N40"/>
    <mergeCell ref="H35:K35"/>
    <mergeCell ref="L35:N35"/>
    <mergeCell ref="H36:K36"/>
    <mergeCell ref="L36:N36"/>
    <mergeCell ref="H37:K37"/>
    <mergeCell ref="L37:N37"/>
    <mergeCell ref="H34:K34"/>
    <mergeCell ref="L34:N34"/>
    <mergeCell ref="H51:K51"/>
    <mergeCell ref="L51:N51"/>
    <mergeCell ref="H58:K58"/>
    <mergeCell ref="L58:N58"/>
    <mergeCell ref="H53:K53"/>
    <mergeCell ref="L53:N53"/>
    <mergeCell ref="H54:K54"/>
    <mergeCell ref="L54:N54"/>
    <mergeCell ref="H55:K55"/>
    <mergeCell ref="L55:N55"/>
    <mergeCell ref="H52:K52"/>
    <mergeCell ref="L52:N52"/>
    <mergeCell ref="H47:K47"/>
    <mergeCell ref="L47:N47"/>
    <mergeCell ref="H48:K48"/>
    <mergeCell ref="L48:N48"/>
    <mergeCell ref="H49:K49"/>
    <mergeCell ref="L49:N49"/>
    <mergeCell ref="H50:K50"/>
    <mergeCell ref="L50:N50"/>
    <mergeCell ref="H65:K65"/>
    <mergeCell ref="L65:N65"/>
    <mergeCell ref="H66:K66"/>
    <mergeCell ref="L66:N66"/>
    <mergeCell ref="H67:K67"/>
    <mergeCell ref="L67:N67"/>
    <mergeCell ref="H68:K68"/>
    <mergeCell ref="L68:N68"/>
    <mergeCell ref="H61:K61"/>
    <mergeCell ref="L61:N61"/>
    <mergeCell ref="H62:K62"/>
    <mergeCell ref="L62:N62"/>
    <mergeCell ref="H63:K63"/>
    <mergeCell ref="L63:N63"/>
    <mergeCell ref="H56:K56"/>
    <mergeCell ref="L56:N56"/>
    <mergeCell ref="H57:K57"/>
    <mergeCell ref="L57:N57"/>
    <mergeCell ref="H64:K64"/>
    <mergeCell ref="L64:N64"/>
    <mergeCell ref="H59:K59"/>
    <mergeCell ref="L59:N59"/>
    <mergeCell ref="H60:K60"/>
    <mergeCell ref="L60:N60"/>
    <mergeCell ref="H79:K79"/>
    <mergeCell ref="L79:N79"/>
    <mergeCell ref="H80:K80"/>
    <mergeCell ref="L80:N80"/>
    <mergeCell ref="H81:K81"/>
    <mergeCell ref="L81:N81"/>
    <mergeCell ref="H74:K74"/>
    <mergeCell ref="L74:N74"/>
    <mergeCell ref="H75:K75"/>
    <mergeCell ref="L75:N75"/>
    <mergeCell ref="H82:K82"/>
    <mergeCell ref="L82:N82"/>
    <mergeCell ref="H77:K77"/>
    <mergeCell ref="L77:N77"/>
    <mergeCell ref="H78:K78"/>
    <mergeCell ref="L78:N78"/>
    <mergeCell ref="H69:K69"/>
    <mergeCell ref="L69:N69"/>
    <mergeCell ref="H76:K76"/>
    <mergeCell ref="L76:N76"/>
    <mergeCell ref="H71:K71"/>
    <mergeCell ref="L71:N71"/>
    <mergeCell ref="H72:K72"/>
    <mergeCell ref="L72:N72"/>
    <mergeCell ref="H73:K73"/>
    <mergeCell ref="L73:N73"/>
    <mergeCell ref="H70:K70"/>
    <mergeCell ref="L70:N70"/>
    <mergeCell ref="H87:K87"/>
    <mergeCell ref="L87:N87"/>
    <mergeCell ref="H94:K94"/>
    <mergeCell ref="L94:N94"/>
    <mergeCell ref="H89:K89"/>
    <mergeCell ref="L89:N89"/>
    <mergeCell ref="H90:K90"/>
    <mergeCell ref="L90:N90"/>
    <mergeCell ref="H91:K91"/>
    <mergeCell ref="L91:N91"/>
    <mergeCell ref="H88:K88"/>
    <mergeCell ref="L88:N88"/>
    <mergeCell ref="H83:K83"/>
    <mergeCell ref="L83:N83"/>
    <mergeCell ref="H84:K84"/>
    <mergeCell ref="L84:N84"/>
    <mergeCell ref="H85:K85"/>
    <mergeCell ref="L85:N85"/>
    <mergeCell ref="H86:K86"/>
    <mergeCell ref="L86:N86"/>
    <mergeCell ref="H101:K101"/>
    <mergeCell ref="L101:N101"/>
    <mergeCell ref="H102:K102"/>
    <mergeCell ref="L102:N102"/>
    <mergeCell ref="H103:K103"/>
    <mergeCell ref="L103:N103"/>
    <mergeCell ref="H104:K104"/>
    <mergeCell ref="L104:N104"/>
    <mergeCell ref="H97:K97"/>
    <mergeCell ref="L97:N97"/>
    <mergeCell ref="H98:K98"/>
    <mergeCell ref="L98:N98"/>
    <mergeCell ref="H99:K99"/>
    <mergeCell ref="L99:N99"/>
    <mergeCell ref="H92:K92"/>
    <mergeCell ref="L92:N92"/>
    <mergeCell ref="H93:K93"/>
    <mergeCell ref="L93:N93"/>
    <mergeCell ref="H100:K100"/>
    <mergeCell ref="L100:N100"/>
    <mergeCell ref="H95:K95"/>
    <mergeCell ref="L95:N95"/>
    <mergeCell ref="H96:K96"/>
    <mergeCell ref="L96:N96"/>
    <mergeCell ref="H115:K115"/>
    <mergeCell ref="L115:N115"/>
    <mergeCell ref="H116:K116"/>
    <mergeCell ref="L116:N116"/>
    <mergeCell ref="H117:K117"/>
    <mergeCell ref="L117:N117"/>
    <mergeCell ref="H110:K110"/>
    <mergeCell ref="L110:N110"/>
    <mergeCell ref="H111:K111"/>
    <mergeCell ref="L111:N111"/>
    <mergeCell ref="H118:K118"/>
    <mergeCell ref="L118:N118"/>
    <mergeCell ref="H113:K113"/>
    <mergeCell ref="L113:N113"/>
    <mergeCell ref="H114:K114"/>
    <mergeCell ref="L114:N114"/>
    <mergeCell ref="H105:K105"/>
    <mergeCell ref="L105:N105"/>
    <mergeCell ref="H112:K112"/>
    <mergeCell ref="L112:N112"/>
    <mergeCell ref="H107:K107"/>
    <mergeCell ref="L107:N107"/>
    <mergeCell ref="H108:K108"/>
    <mergeCell ref="L108:N108"/>
    <mergeCell ref="H109:K109"/>
    <mergeCell ref="L109:N109"/>
    <mergeCell ref="H106:K106"/>
    <mergeCell ref="L106:N106"/>
    <mergeCell ref="H123:K123"/>
    <mergeCell ref="L123:N123"/>
    <mergeCell ref="H130:K130"/>
    <mergeCell ref="L130:N130"/>
    <mergeCell ref="H125:K125"/>
    <mergeCell ref="L125:N125"/>
    <mergeCell ref="H126:K126"/>
    <mergeCell ref="L126:N126"/>
    <mergeCell ref="H127:K127"/>
    <mergeCell ref="L127:N127"/>
    <mergeCell ref="H124:K124"/>
    <mergeCell ref="L124:N124"/>
    <mergeCell ref="H119:K119"/>
    <mergeCell ref="L119:N119"/>
    <mergeCell ref="H120:K120"/>
    <mergeCell ref="L120:N120"/>
    <mergeCell ref="H121:K121"/>
    <mergeCell ref="L121:N121"/>
    <mergeCell ref="H122:K122"/>
    <mergeCell ref="L122:N122"/>
    <mergeCell ref="H137:K137"/>
    <mergeCell ref="L137:N137"/>
    <mergeCell ref="H138:K138"/>
    <mergeCell ref="L138:N138"/>
    <mergeCell ref="H139:K139"/>
    <mergeCell ref="L139:N139"/>
    <mergeCell ref="H140:K140"/>
    <mergeCell ref="L140:N140"/>
    <mergeCell ref="H133:K133"/>
    <mergeCell ref="L133:N133"/>
    <mergeCell ref="H134:K134"/>
    <mergeCell ref="L134:N134"/>
    <mergeCell ref="H135:K135"/>
    <mergeCell ref="L135:N135"/>
    <mergeCell ref="H128:K128"/>
    <mergeCell ref="L128:N128"/>
    <mergeCell ref="H129:K129"/>
    <mergeCell ref="L129:N129"/>
    <mergeCell ref="H136:K136"/>
    <mergeCell ref="L136:N136"/>
    <mergeCell ref="H131:K131"/>
    <mergeCell ref="L131:N131"/>
    <mergeCell ref="H132:K132"/>
    <mergeCell ref="L132:N132"/>
    <mergeCell ref="H151:K151"/>
    <mergeCell ref="L151:N151"/>
    <mergeCell ref="H152:K152"/>
    <mergeCell ref="L152:N152"/>
    <mergeCell ref="H153:K153"/>
    <mergeCell ref="L153:N153"/>
    <mergeCell ref="H146:K146"/>
    <mergeCell ref="L146:N146"/>
    <mergeCell ref="H147:K147"/>
    <mergeCell ref="L147:N147"/>
    <mergeCell ref="H154:K154"/>
    <mergeCell ref="L154:N154"/>
    <mergeCell ref="H149:K149"/>
    <mergeCell ref="L149:N149"/>
    <mergeCell ref="H150:K150"/>
    <mergeCell ref="L150:N150"/>
    <mergeCell ref="H141:K141"/>
    <mergeCell ref="L141:N141"/>
    <mergeCell ref="H148:K148"/>
    <mergeCell ref="L148:N148"/>
    <mergeCell ref="H143:K143"/>
    <mergeCell ref="L143:N143"/>
    <mergeCell ref="H144:K144"/>
    <mergeCell ref="L144:N144"/>
    <mergeCell ref="H145:K145"/>
    <mergeCell ref="L145:N145"/>
    <mergeCell ref="H142:K142"/>
    <mergeCell ref="L142:N142"/>
    <mergeCell ref="H159:K159"/>
    <mergeCell ref="L159:N159"/>
    <mergeCell ref="H166:K166"/>
    <mergeCell ref="L166:N166"/>
    <mergeCell ref="H161:K161"/>
    <mergeCell ref="L161:N161"/>
    <mergeCell ref="H162:K162"/>
    <mergeCell ref="L162:N162"/>
    <mergeCell ref="H163:K163"/>
    <mergeCell ref="L163:N163"/>
    <mergeCell ref="H160:K160"/>
    <mergeCell ref="L160:N160"/>
    <mergeCell ref="H155:K155"/>
    <mergeCell ref="L155:N155"/>
    <mergeCell ref="H156:K156"/>
    <mergeCell ref="L156:N156"/>
    <mergeCell ref="H157:K157"/>
    <mergeCell ref="L157:N157"/>
    <mergeCell ref="H158:K158"/>
    <mergeCell ref="L158:N158"/>
    <mergeCell ref="H173:K173"/>
    <mergeCell ref="L173:N173"/>
    <mergeCell ref="H174:K174"/>
    <mergeCell ref="L174:N174"/>
    <mergeCell ref="H175:K175"/>
    <mergeCell ref="L175:N175"/>
    <mergeCell ref="H176:K176"/>
    <mergeCell ref="L176:N176"/>
    <mergeCell ref="H169:K169"/>
    <mergeCell ref="L169:N169"/>
    <mergeCell ref="H170:K170"/>
    <mergeCell ref="L170:N170"/>
    <mergeCell ref="H171:K171"/>
    <mergeCell ref="L171:N171"/>
    <mergeCell ref="H164:K164"/>
    <mergeCell ref="L164:N164"/>
    <mergeCell ref="H165:K165"/>
    <mergeCell ref="L165:N165"/>
    <mergeCell ref="H172:K172"/>
    <mergeCell ref="L172:N172"/>
    <mergeCell ref="H167:K167"/>
    <mergeCell ref="L167:N167"/>
    <mergeCell ref="H168:K168"/>
    <mergeCell ref="L168:N168"/>
    <mergeCell ref="H187:K187"/>
    <mergeCell ref="L187:N187"/>
    <mergeCell ref="H188:K188"/>
    <mergeCell ref="L188:N188"/>
    <mergeCell ref="H189:K189"/>
    <mergeCell ref="L189:N189"/>
    <mergeCell ref="H182:K182"/>
    <mergeCell ref="L182:N182"/>
    <mergeCell ref="H183:K183"/>
    <mergeCell ref="L183:N183"/>
    <mergeCell ref="H190:K190"/>
    <mergeCell ref="L190:N190"/>
    <mergeCell ref="H185:K185"/>
    <mergeCell ref="L185:N185"/>
    <mergeCell ref="H186:K186"/>
    <mergeCell ref="L186:N186"/>
    <mergeCell ref="H177:K177"/>
    <mergeCell ref="L177:N177"/>
    <mergeCell ref="H184:K184"/>
    <mergeCell ref="L184:N184"/>
    <mergeCell ref="H179:K179"/>
    <mergeCell ref="L179:N179"/>
    <mergeCell ref="H180:K180"/>
    <mergeCell ref="L180:N180"/>
    <mergeCell ref="H181:K181"/>
    <mergeCell ref="L181:N181"/>
    <mergeCell ref="H178:K178"/>
    <mergeCell ref="L178:N178"/>
    <mergeCell ref="H195:K195"/>
    <mergeCell ref="L195:N195"/>
    <mergeCell ref="H202:K202"/>
    <mergeCell ref="L202:N202"/>
    <mergeCell ref="H197:K197"/>
    <mergeCell ref="L197:N197"/>
    <mergeCell ref="H198:K198"/>
    <mergeCell ref="L198:N198"/>
    <mergeCell ref="H199:K199"/>
    <mergeCell ref="L199:N199"/>
    <mergeCell ref="H196:K196"/>
    <mergeCell ref="L196:N196"/>
    <mergeCell ref="H191:K191"/>
    <mergeCell ref="L191:N191"/>
    <mergeCell ref="H192:K192"/>
    <mergeCell ref="L192:N192"/>
    <mergeCell ref="H193:K193"/>
    <mergeCell ref="L193:N193"/>
    <mergeCell ref="H194:K194"/>
    <mergeCell ref="L194:N194"/>
    <mergeCell ref="H209:K209"/>
    <mergeCell ref="L209:N209"/>
    <mergeCell ref="H210:K210"/>
    <mergeCell ref="L210:N210"/>
    <mergeCell ref="H211:K211"/>
    <mergeCell ref="L211:N211"/>
    <mergeCell ref="H212:K212"/>
    <mergeCell ref="L212:N212"/>
    <mergeCell ref="H205:K205"/>
    <mergeCell ref="L205:N205"/>
    <mergeCell ref="H206:K206"/>
    <mergeCell ref="L206:N206"/>
    <mergeCell ref="H207:K207"/>
    <mergeCell ref="L207:N207"/>
    <mergeCell ref="H200:K200"/>
    <mergeCell ref="L200:N200"/>
    <mergeCell ref="H201:K201"/>
    <mergeCell ref="L201:N201"/>
    <mergeCell ref="H208:K208"/>
    <mergeCell ref="L208:N208"/>
    <mergeCell ref="H203:K203"/>
    <mergeCell ref="L203:N203"/>
    <mergeCell ref="H204:K204"/>
    <mergeCell ref="L204:N204"/>
    <mergeCell ref="H223:K223"/>
    <mergeCell ref="L223:N223"/>
    <mergeCell ref="H224:K224"/>
    <mergeCell ref="L224:N224"/>
    <mergeCell ref="H225:K225"/>
    <mergeCell ref="L225:N225"/>
    <mergeCell ref="H218:K218"/>
    <mergeCell ref="L218:N218"/>
    <mergeCell ref="H219:K219"/>
    <mergeCell ref="L219:N219"/>
    <mergeCell ref="H226:K226"/>
    <mergeCell ref="L226:N226"/>
    <mergeCell ref="H221:K221"/>
    <mergeCell ref="L221:N221"/>
    <mergeCell ref="H222:K222"/>
    <mergeCell ref="L222:N222"/>
    <mergeCell ref="H213:K213"/>
    <mergeCell ref="L213:N213"/>
    <mergeCell ref="H220:K220"/>
    <mergeCell ref="L220:N220"/>
    <mergeCell ref="H215:K215"/>
    <mergeCell ref="L215:N215"/>
    <mergeCell ref="H216:K216"/>
    <mergeCell ref="L216:N216"/>
    <mergeCell ref="H217:K217"/>
    <mergeCell ref="L217:N217"/>
    <mergeCell ref="H214:K214"/>
    <mergeCell ref="L214:N214"/>
    <mergeCell ref="H231:K231"/>
    <mergeCell ref="L231:N231"/>
    <mergeCell ref="H238:K238"/>
    <mergeCell ref="L238:N238"/>
    <mergeCell ref="H233:K233"/>
    <mergeCell ref="L233:N233"/>
    <mergeCell ref="H234:K234"/>
    <mergeCell ref="L234:N234"/>
    <mergeCell ref="H235:K235"/>
    <mergeCell ref="L235:N235"/>
    <mergeCell ref="H232:K232"/>
    <mergeCell ref="L232:N232"/>
    <mergeCell ref="H227:K227"/>
    <mergeCell ref="L227:N227"/>
    <mergeCell ref="H228:K228"/>
    <mergeCell ref="L228:N228"/>
    <mergeCell ref="H229:K229"/>
    <mergeCell ref="L229:N229"/>
    <mergeCell ref="H230:K230"/>
    <mergeCell ref="L230:N230"/>
    <mergeCell ref="H245:K245"/>
    <mergeCell ref="L245:N245"/>
    <mergeCell ref="H246:K246"/>
    <mergeCell ref="L246:N246"/>
    <mergeCell ref="H247:K247"/>
    <mergeCell ref="L247:N247"/>
    <mergeCell ref="H248:K248"/>
    <mergeCell ref="L248:N248"/>
    <mergeCell ref="H241:K241"/>
    <mergeCell ref="L241:N241"/>
    <mergeCell ref="H242:K242"/>
    <mergeCell ref="L242:N242"/>
    <mergeCell ref="H243:K243"/>
    <mergeCell ref="L243:N243"/>
    <mergeCell ref="H236:K236"/>
    <mergeCell ref="L236:N236"/>
    <mergeCell ref="H237:K237"/>
    <mergeCell ref="L237:N237"/>
    <mergeCell ref="H244:K244"/>
    <mergeCell ref="L244:N244"/>
    <mergeCell ref="H239:K239"/>
    <mergeCell ref="L239:N239"/>
    <mergeCell ref="H240:K240"/>
    <mergeCell ref="L240:N240"/>
    <mergeCell ref="H259:K259"/>
    <mergeCell ref="L259:N259"/>
    <mergeCell ref="H260:K260"/>
    <mergeCell ref="L260:N260"/>
    <mergeCell ref="H261:K261"/>
    <mergeCell ref="L261:N261"/>
    <mergeCell ref="H254:K254"/>
    <mergeCell ref="L254:N254"/>
    <mergeCell ref="H255:K255"/>
    <mergeCell ref="L255:N255"/>
    <mergeCell ref="H262:K262"/>
    <mergeCell ref="L262:N262"/>
    <mergeCell ref="H257:K257"/>
    <mergeCell ref="L257:N257"/>
    <mergeCell ref="H258:K258"/>
    <mergeCell ref="L258:N258"/>
    <mergeCell ref="H249:K249"/>
    <mergeCell ref="L249:N249"/>
    <mergeCell ref="H256:K256"/>
    <mergeCell ref="L256:N256"/>
    <mergeCell ref="H251:K251"/>
    <mergeCell ref="L251:N251"/>
    <mergeCell ref="H252:K252"/>
    <mergeCell ref="L252:N252"/>
    <mergeCell ref="H253:K253"/>
    <mergeCell ref="L253:N253"/>
    <mergeCell ref="H250:K250"/>
    <mergeCell ref="L250:N250"/>
    <mergeCell ref="H267:K267"/>
    <mergeCell ref="L267:N267"/>
    <mergeCell ref="H274:K274"/>
    <mergeCell ref="L274:N274"/>
    <mergeCell ref="H269:K269"/>
    <mergeCell ref="L269:N269"/>
    <mergeCell ref="H270:K270"/>
    <mergeCell ref="L270:N270"/>
    <mergeCell ref="H271:K271"/>
    <mergeCell ref="L271:N271"/>
    <mergeCell ref="H268:K268"/>
    <mergeCell ref="L268:N268"/>
    <mergeCell ref="H263:K263"/>
    <mergeCell ref="L263:N263"/>
    <mergeCell ref="H264:K264"/>
    <mergeCell ref="L264:N264"/>
    <mergeCell ref="H265:K265"/>
    <mergeCell ref="L265:N265"/>
    <mergeCell ref="H266:K266"/>
    <mergeCell ref="L266:N266"/>
    <mergeCell ref="H281:K281"/>
    <mergeCell ref="L281:N281"/>
    <mergeCell ref="H282:K282"/>
    <mergeCell ref="L282:N282"/>
    <mergeCell ref="H283:K283"/>
    <mergeCell ref="L283:N283"/>
    <mergeCell ref="H284:K284"/>
    <mergeCell ref="L284:N284"/>
    <mergeCell ref="H277:K277"/>
    <mergeCell ref="L277:N277"/>
    <mergeCell ref="H278:K278"/>
    <mergeCell ref="L278:N278"/>
    <mergeCell ref="H279:K279"/>
    <mergeCell ref="L279:N279"/>
    <mergeCell ref="H272:K272"/>
    <mergeCell ref="L272:N272"/>
    <mergeCell ref="H273:K273"/>
    <mergeCell ref="L273:N273"/>
    <mergeCell ref="H280:K280"/>
    <mergeCell ref="L280:N280"/>
    <mergeCell ref="H275:K275"/>
    <mergeCell ref="L275:N275"/>
    <mergeCell ref="H276:K276"/>
    <mergeCell ref="L276:N276"/>
    <mergeCell ref="H295:K295"/>
    <mergeCell ref="L295:N295"/>
    <mergeCell ref="H296:K296"/>
    <mergeCell ref="L296:N296"/>
    <mergeCell ref="H297:K297"/>
    <mergeCell ref="L297:N297"/>
    <mergeCell ref="H290:K290"/>
    <mergeCell ref="L290:N290"/>
    <mergeCell ref="H291:K291"/>
    <mergeCell ref="L291:N291"/>
    <mergeCell ref="H298:K298"/>
    <mergeCell ref="L298:N298"/>
    <mergeCell ref="H293:K293"/>
    <mergeCell ref="L293:N293"/>
    <mergeCell ref="H294:K294"/>
    <mergeCell ref="L294:N294"/>
    <mergeCell ref="H285:K285"/>
    <mergeCell ref="L285:N285"/>
    <mergeCell ref="H292:K292"/>
    <mergeCell ref="L292:N292"/>
    <mergeCell ref="H287:K287"/>
    <mergeCell ref="L287:N287"/>
    <mergeCell ref="H288:K288"/>
    <mergeCell ref="L288:N288"/>
    <mergeCell ref="H289:K289"/>
    <mergeCell ref="L289:N289"/>
    <mergeCell ref="H286:K286"/>
    <mergeCell ref="L286:N286"/>
    <mergeCell ref="H303:K303"/>
    <mergeCell ref="L303:N303"/>
    <mergeCell ref="H310:K310"/>
    <mergeCell ref="L310:N310"/>
    <mergeCell ref="H305:K305"/>
    <mergeCell ref="L305:N305"/>
    <mergeCell ref="H306:K306"/>
    <mergeCell ref="L306:N306"/>
    <mergeCell ref="H307:K307"/>
    <mergeCell ref="L307:N307"/>
    <mergeCell ref="H304:K304"/>
    <mergeCell ref="L304:N304"/>
    <mergeCell ref="H299:K299"/>
    <mergeCell ref="L299:N299"/>
    <mergeCell ref="H300:K300"/>
    <mergeCell ref="L300:N300"/>
    <mergeCell ref="H301:K301"/>
    <mergeCell ref="L301:N301"/>
    <mergeCell ref="H302:K302"/>
    <mergeCell ref="L302:N302"/>
    <mergeCell ref="H317:K317"/>
    <mergeCell ref="L317:N317"/>
    <mergeCell ref="H318:K318"/>
    <mergeCell ref="L318:N318"/>
    <mergeCell ref="H319:K319"/>
    <mergeCell ref="L319:N319"/>
    <mergeCell ref="H320:K320"/>
    <mergeCell ref="L320:N320"/>
    <mergeCell ref="H313:K313"/>
    <mergeCell ref="L313:N313"/>
    <mergeCell ref="H314:K314"/>
    <mergeCell ref="L314:N314"/>
    <mergeCell ref="H315:K315"/>
    <mergeCell ref="L315:N315"/>
    <mergeCell ref="H308:K308"/>
    <mergeCell ref="L308:N308"/>
    <mergeCell ref="H309:K309"/>
    <mergeCell ref="L309:N309"/>
    <mergeCell ref="H316:K316"/>
    <mergeCell ref="L316:N316"/>
    <mergeCell ref="H311:K311"/>
    <mergeCell ref="L311:N311"/>
    <mergeCell ref="H312:K312"/>
    <mergeCell ref="L312:N312"/>
    <mergeCell ref="H331:K331"/>
    <mergeCell ref="L331:N331"/>
    <mergeCell ref="H332:K332"/>
    <mergeCell ref="L332:N332"/>
    <mergeCell ref="H333:K333"/>
    <mergeCell ref="L333:N333"/>
    <mergeCell ref="H326:K326"/>
    <mergeCell ref="L326:N326"/>
    <mergeCell ref="H327:K327"/>
    <mergeCell ref="L327:N327"/>
    <mergeCell ref="H334:K334"/>
    <mergeCell ref="L334:N334"/>
    <mergeCell ref="H329:K329"/>
    <mergeCell ref="L329:N329"/>
    <mergeCell ref="H330:K330"/>
    <mergeCell ref="L330:N330"/>
    <mergeCell ref="H321:K321"/>
    <mergeCell ref="L321:N321"/>
    <mergeCell ref="H328:K328"/>
    <mergeCell ref="L328:N328"/>
    <mergeCell ref="H323:K323"/>
    <mergeCell ref="L323:N323"/>
    <mergeCell ref="H324:K324"/>
    <mergeCell ref="L324:N324"/>
    <mergeCell ref="H325:K325"/>
    <mergeCell ref="L325:N325"/>
    <mergeCell ref="H322:K322"/>
    <mergeCell ref="L322:N322"/>
    <mergeCell ref="H339:K339"/>
    <mergeCell ref="L339:N339"/>
    <mergeCell ref="H346:K346"/>
    <mergeCell ref="L346:N346"/>
    <mergeCell ref="H341:K341"/>
    <mergeCell ref="L341:N341"/>
    <mergeCell ref="H342:K342"/>
    <mergeCell ref="L342:N342"/>
    <mergeCell ref="H343:K343"/>
    <mergeCell ref="L343:N343"/>
    <mergeCell ref="H340:K340"/>
    <mergeCell ref="L340:N340"/>
    <mergeCell ref="H335:K335"/>
    <mergeCell ref="L335:N335"/>
    <mergeCell ref="H336:K336"/>
    <mergeCell ref="L336:N336"/>
    <mergeCell ref="H337:K337"/>
    <mergeCell ref="L337:N337"/>
    <mergeCell ref="H338:K338"/>
    <mergeCell ref="L338:N338"/>
    <mergeCell ref="H353:K353"/>
    <mergeCell ref="L353:N353"/>
    <mergeCell ref="H354:K354"/>
    <mergeCell ref="L354:N354"/>
    <mergeCell ref="H355:K355"/>
    <mergeCell ref="L355:N355"/>
    <mergeCell ref="H356:K356"/>
    <mergeCell ref="L356:N356"/>
    <mergeCell ref="H349:K349"/>
    <mergeCell ref="L349:N349"/>
    <mergeCell ref="H350:K350"/>
    <mergeCell ref="L350:N350"/>
    <mergeCell ref="H351:K351"/>
    <mergeCell ref="L351:N351"/>
    <mergeCell ref="H344:K344"/>
    <mergeCell ref="L344:N344"/>
    <mergeCell ref="H345:K345"/>
    <mergeCell ref="L345:N345"/>
    <mergeCell ref="H352:K352"/>
    <mergeCell ref="L352:N352"/>
    <mergeCell ref="H347:K347"/>
    <mergeCell ref="L347:N347"/>
    <mergeCell ref="H348:K348"/>
    <mergeCell ref="L348:N348"/>
    <mergeCell ref="H367:K367"/>
    <mergeCell ref="L367:N367"/>
    <mergeCell ref="H368:K368"/>
    <mergeCell ref="L368:N368"/>
    <mergeCell ref="H369:K369"/>
    <mergeCell ref="L369:N369"/>
    <mergeCell ref="H362:K362"/>
    <mergeCell ref="L362:N362"/>
    <mergeCell ref="H363:K363"/>
    <mergeCell ref="L363:N363"/>
    <mergeCell ref="H370:K370"/>
    <mergeCell ref="L370:N370"/>
    <mergeCell ref="H365:K365"/>
    <mergeCell ref="L365:N365"/>
    <mergeCell ref="H366:K366"/>
    <mergeCell ref="L366:N366"/>
    <mergeCell ref="H357:K357"/>
    <mergeCell ref="L357:N357"/>
    <mergeCell ref="H364:K364"/>
    <mergeCell ref="L364:N364"/>
    <mergeCell ref="H359:K359"/>
    <mergeCell ref="L359:N359"/>
    <mergeCell ref="H360:K360"/>
    <mergeCell ref="L360:N360"/>
    <mergeCell ref="H361:K361"/>
    <mergeCell ref="L361:N361"/>
    <mergeCell ref="H358:K358"/>
    <mergeCell ref="L358:N358"/>
    <mergeCell ref="H375:K375"/>
    <mergeCell ref="L375:N375"/>
    <mergeCell ref="H382:K382"/>
    <mergeCell ref="L382:N382"/>
    <mergeCell ref="H377:K377"/>
    <mergeCell ref="L377:N377"/>
    <mergeCell ref="H378:K378"/>
    <mergeCell ref="L378:N378"/>
    <mergeCell ref="H379:K379"/>
    <mergeCell ref="L379:N379"/>
    <mergeCell ref="H376:K376"/>
    <mergeCell ref="L376:N376"/>
    <mergeCell ref="H371:K371"/>
    <mergeCell ref="L371:N371"/>
    <mergeCell ref="H372:K372"/>
    <mergeCell ref="L372:N372"/>
    <mergeCell ref="H373:K373"/>
    <mergeCell ref="L373:N373"/>
    <mergeCell ref="H374:K374"/>
    <mergeCell ref="L374:N374"/>
    <mergeCell ref="H389:K389"/>
    <mergeCell ref="L389:N389"/>
    <mergeCell ref="H390:K390"/>
    <mergeCell ref="L390:N390"/>
    <mergeCell ref="H391:K391"/>
    <mergeCell ref="L391:N391"/>
    <mergeCell ref="H392:K392"/>
    <mergeCell ref="L392:N392"/>
    <mergeCell ref="H385:K385"/>
    <mergeCell ref="L385:N385"/>
    <mergeCell ref="H386:K386"/>
    <mergeCell ref="L386:N386"/>
    <mergeCell ref="H387:K387"/>
    <mergeCell ref="L387:N387"/>
    <mergeCell ref="H380:K380"/>
    <mergeCell ref="L380:N380"/>
    <mergeCell ref="H381:K381"/>
    <mergeCell ref="L381:N381"/>
    <mergeCell ref="H388:K388"/>
    <mergeCell ref="L388:N388"/>
    <mergeCell ref="H383:K383"/>
    <mergeCell ref="L383:N383"/>
    <mergeCell ref="H384:K384"/>
    <mergeCell ref="L384:N384"/>
    <mergeCell ref="H503:K503"/>
    <mergeCell ref="L503:N503"/>
    <mergeCell ref="H504:K504"/>
    <mergeCell ref="L504:N504"/>
    <mergeCell ref="H505:K505"/>
    <mergeCell ref="L505:N505"/>
    <mergeCell ref="H398:K398"/>
    <mergeCell ref="L398:N398"/>
    <mergeCell ref="H499:K499"/>
    <mergeCell ref="L499:N499"/>
    <mergeCell ref="H506:K506"/>
    <mergeCell ref="L506:N506"/>
    <mergeCell ref="H501:K501"/>
    <mergeCell ref="L501:N501"/>
    <mergeCell ref="H502:K502"/>
    <mergeCell ref="L502:N502"/>
    <mergeCell ref="H393:K393"/>
    <mergeCell ref="L393:N393"/>
    <mergeCell ref="H500:K500"/>
    <mergeCell ref="L500:N500"/>
    <mergeCell ref="H395:K395"/>
    <mergeCell ref="L395:N395"/>
    <mergeCell ref="H396:K396"/>
    <mergeCell ref="L396:N396"/>
    <mergeCell ref="H397:K397"/>
    <mergeCell ref="L397:N397"/>
    <mergeCell ref="H394:K394"/>
    <mergeCell ref="L394:N394"/>
    <mergeCell ref="H402:K402"/>
    <mergeCell ref="L402:N402"/>
    <mergeCell ref="H403:K403"/>
    <mergeCell ref="L403:N403"/>
    <mergeCell ref="H511:K511"/>
    <mergeCell ref="L511:N511"/>
    <mergeCell ref="H518:K518"/>
    <mergeCell ref="L518:N518"/>
    <mergeCell ref="H513:K513"/>
    <mergeCell ref="L513:N513"/>
    <mergeCell ref="H514:K514"/>
    <mergeCell ref="L514:N514"/>
    <mergeCell ref="H515:K515"/>
    <mergeCell ref="L515:N515"/>
    <mergeCell ref="H512:K512"/>
    <mergeCell ref="L512:N512"/>
    <mergeCell ref="H507:K507"/>
    <mergeCell ref="L507:N507"/>
    <mergeCell ref="H508:K508"/>
    <mergeCell ref="L508:N508"/>
    <mergeCell ref="H509:K509"/>
    <mergeCell ref="L509:N509"/>
    <mergeCell ref="H510:K510"/>
    <mergeCell ref="L510:N510"/>
    <mergeCell ref="H525:K525"/>
    <mergeCell ref="L525:N525"/>
    <mergeCell ref="H526:K526"/>
    <mergeCell ref="L526:N526"/>
    <mergeCell ref="H527:K527"/>
    <mergeCell ref="L527:N527"/>
    <mergeCell ref="H528:K528"/>
    <mergeCell ref="L528:N528"/>
    <mergeCell ref="H521:K521"/>
    <mergeCell ref="L521:N521"/>
    <mergeCell ref="H522:K522"/>
    <mergeCell ref="L522:N522"/>
    <mergeCell ref="H523:K523"/>
    <mergeCell ref="L523:N523"/>
    <mergeCell ref="H516:K516"/>
    <mergeCell ref="L516:N516"/>
    <mergeCell ref="H517:K517"/>
    <mergeCell ref="L517:N517"/>
    <mergeCell ref="H524:K524"/>
    <mergeCell ref="L524:N524"/>
    <mergeCell ref="H519:K519"/>
    <mergeCell ref="L519:N519"/>
    <mergeCell ref="H520:K520"/>
    <mergeCell ref="L520:N520"/>
    <mergeCell ref="H538:K538"/>
    <mergeCell ref="L538:N538"/>
    <mergeCell ref="H539:K539"/>
    <mergeCell ref="L539:N539"/>
    <mergeCell ref="H540:K540"/>
    <mergeCell ref="L540:N540"/>
    <mergeCell ref="H532:K532"/>
    <mergeCell ref="L532:N532"/>
    <mergeCell ref="H533:K533"/>
    <mergeCell ref="L533:N533"/>
    <mergeCell ref="H537:K537"/>
    <mergeCell ref="L537:N537"/>
    <mergeCell ref="H529:K529"/>
    <mergeCell ref="L529:N529"/>
    <mergeCell ref="H535:K535"/>
    <mergeCell ref="L535:N535"/>
    <mergeCell ref="H536:K536"/>
    <mergeCell ref="L536:N536"/>
    <mergeCell ref="H534:K534"/>
    <mergeCell ref="L534:N534"/>
    <mergeCell ref="H531:K531"/>
    <mergeCell ref="L531:N531"/>
    <mergeCell ref="H530:K530"/>
    <mergeCell ref="L530:N530"/>
    <mergeCell ref="H547:K547"/>
    <mergeCell ref="L547:N547"/>
    <mergeCell ref="H548:K548"/>
    <mergeCell ref="L548:N548"/>
    <mergeCell ref="H559:K559"/>
    <mergeCell ref="L559:N559"/>
    <mergeCell ref="H544:K544"/>
    <mergeCell ref="L544:N544"/>
    <mergeCell ref="H545:K545"/>
    <mergeCell ref="L545:N545"/>
    <mergeCell ref="H546:K546"/>
    <mergeCell ref="L546:N546"/>
    <mergeCell ref="H541:K541"/>
    <mergeCell ref="L541:N541"/>
    <mergeCell ref="H542:K542"/>
    <mergeCell ref="L542:N542"/>
    <mergeCell ref="H543:K543"/>
    <mergeCell ref="L543:N543"/>
    <mergeCell ref="H568:K568"/>
    <mergeCell ref="L568:N568"/>
    <mergeCell ref="H569:K569"/>
    <mergeCell ref="L569:N569"/>
    <mergeCell ref="H570:K570"/>
    <mergeCell ref="L570:N570"/>
    <mergeCell ref="H565:K565"/>
    <mergeCell ref="L565:N565"/>
    <mergeCell ref="H566:K566"/>
    <mergeCell ref="L566:N566"/>
    <mergeCell ref="H567:K567"/>
    <mergeCell ref="L567:N567"/>
    <mergeCell ref="H560:K560"/>
    <mergeCell ref="L560:N560"/>
    <mergeCell ref="H563:K563"/>
    <mergeCell ref="L563:N563"/>
    <mergeCell ref="H564:K564"/>
    <mergeCell ref="L564:N564"/>
    <mergeCell ref="H561:K561"/>
    <mergeCell ref="L561:N561"/>
    <mergeCell ref="H562:K562"/>
    <mergeCell ref="L562:N562"/>
    <mergeCell ref="H592:K592"/>
    <mergeCell ref="L592:N592"/>
    <mergeCell ref="H587:K587"/>
    <mergeCell ref="L587:N587"/>
    <mergeCell ref="H588:K588"/>
    <mergeCell ref="L588:N588"/>
    <mergeCell ref="H589:K589"/>
    <mergeCell ref="L589:N589"/>
    <mergeCell ref="H585:K585"/>
    <mergeCell ref="L585:N585"/>
    <mergeCell ref="H584:K584"/>
    <mergeCell ref="L584:N584"/>
    <mergeCell ref="H586:K586"/>
    <mergeCell ref="L586:N586"/>
    <mergeCell ref="H571:K571"/>
    <mergeCell ref="L571:N571"/>
    <mergeCell ref="H582:K582"/>
    <mergeCell ref="L582:N582"/>
    <mergeCell ref="H583:K583"/>
    <mergeCell ref="L583:N583"/>
    <mergeCell ref="H404:K404"/>
    <mergeCell ref="L404:N404"/>
    <mergeCell ref="H399:K399"/>
    <mergeCell ref="L399:N399"/>
    <mergeCell ref="H400:K400"/>
    <mergeCell ref="L400:N400"/>
    <mergeCell ref="H401:K401"/>
    <mergeCell ref="L401:N401"/>
    <mergeCell ref="H596:K596"/>
    <mergeCell ref="L596:N596"/>
    <mergeCell ref="H597:K597"/>
    <mergeCell ref="L597:N597"/>
    <mergeCell ref="H600:K600"/>
    <mergeCell ref="L600:N600"/>
    <mergeCell ref="H598:K598"/>
    <mergeCell ref="L598:N598"/>
    <mergeCell ref="H599:K599"/>
    <mergeCell ref="L599:N599"/>
    <mergeCell ref="H593:K593"/>
    <mergeCell ref="L593:N593"/>
    <mergeCell ref="H594:K594"/>
    <mergeCell ref="L594:N594"/>
    <mergeCell ref="H595:K595"/>
    <mergeCell ref="L595:N595"/>
    <mergeCell ref="H590:K590"/>
    <mergeCell ref="L590:N590"/>
    <mergeCell ref="H591:K591"/>
    <mergeCell ref="L591:N591"/>
    <mergeCell ref="H411:K411"/>
    <mergeCell ref="L411:N411"/>
    <mergeCell ref="H412:K412"/>
    <mergeCell ref="L412:N412"/>
    <mergeCell ref="H413:K413"/>
    <mergeCell ref="L413:N413"/>
    <mergeCell ref="H408:K408"/>
    <mergeCell ref="L408:N408"/>
    <mergeCell ref="H409:K409"/>
    <mergeCell ref="L409:N409"/>
    <mergeCell ref="H410:K410"/>
    <mergeCell ref="L410:N410"/>
    <mergeCell ref="H405:K405"/>
    <mergeCell ref="L405:N405"/>
    <mergeCell ref="H406:K406"/>
    <mergeCell ref="L406:N406"/>
    <mergeCell ref="H407:K407"/>
    <mergeCell ref="L407:N407"/>
    <mergeCell ref="H420:K420"/>
    <mergeCell ref="L420:N420"/>
    <mergeCell ref="H421:K421"/>
    <mergeCell ref="L421:N421"/>
    <mergeCell ref="H422:K422"/>
    <mergeCell ref="L422:N422"/>
    <mergeCell ref="H417:K417"/>
    <mergeCell ref="L417:N417"/>
    <mergeCell ref="H418:K418"/>
    <mergeCell ref="L418:N418"/>
    <mergeCell ref="H419:K419"/>
    <mergeCell ref="L419:N419"/>
    <mergeCell ref="H414:K414"/>
    <mergeCell ref="L414:N414"/>
    <mergeCell ref="H415:K415"/>
    <mergeCell ref="L415:N415"/>
    <mergeCell ref="H416:K416"/>
    <mergeCell ref="L416:N416"/>
    <mergeCell ref="H429:K429"/>
    <mergeCell ref="L429:N429"/>
    <mergeCell ref="H430:K430"/>
    <mergeCell ref="L430:N430"/>
    <mergeCell ref="H431:K431"/>
    <mergeCell ref="L431:N431"/>
    <mergeCell ref="H426:K426"/>
    <mergeCell ref="L426:N426"/>
    <mergeCell ref="H427:K427"/>
    <mergeCell ref="L427:N427"/>
    <mergeCell ref="H428:K428"/>
    <mergeCell ref="L428:N428"/>
    <mergeCell ref="H423:K423"/>
    <mergeCell ref="L423:N423"/>
    <mergeCell ref="H424:K424"/>
    <mergeCell ref="L424:N424"/>
    <mergeCell ref="H425:K425"/>
    <mergeCell ref="L425:N425"/>
    <mergeCell ref="H438:K438"/>
    <mergeCell ref="L438:N438"/>
    <mergeCell ref="H439:K439"/>
    <mergeCell ref="L439:N439"/>
    <mergeCell ref="H440:K440"/>
    <mergeCell ref="L440:N440"/>
    <mergeCell ref="H435:K435"/>
    <mergeCell ref="L435:N435"/>
    <mergeCell ref="H436:K436"/>
    <mergeCell ref="L436:N436"/>
    <mergeCell ref="H437:K437"/>
    <mergeCell ref="L437:N437"/>
    <mergeCell ref="H432:K432"/>
    <mergeCell ref="L432:N432"/>
    <mergeCell ref="H433:K433"/>
    <mergeCell ref="L433:N433"/>
    <mergeCell ref="H434:K434"/>
    <mergeCell ref="L434:N434"/>
    <mergeCell ref="H447:K447"/>
    <mergeCell ref="L447:N447"/>
    <mergeCell ref="H448:K448"/>
    <mergeCell ref="L448:N448"/>
    <mergeCell ref="H449:K449"/>
    <mergeCell ref="L449:N449"/>
    <mergeCell ref="H444:K444"/>
    <mergeCell ref="L444:N444"/>
    <mergeCell ref="H445:K445"/>
    <mergeCell ref="L445:N445"/>
    <mergeCell ref="H446:K446"/>
    <mergeCell ref="L446:N446"/>
    <mergeCell ref="H441:K441"/>
    <mergeCell ref="L441:N441"/>
    <mergeCell ref="H442:K442"/>
    <mergeCell ref="L442:N442"/>
    <mergeCell ref="H443:K443"/>
    <mergeCell ref="L443:N443"/>
    <mergeCell ref="H466:K466"/>
    <mergeCell ref="L466:N466"/>
    <mergeCell ref="H467:K467"/>
    <mergeCell ref="L467:N467"/>
    <mergeCell ref="H468:K468"/>
    <mergeCell ref="L468:N468"/>
    <mergeCell ref="H463:K463"/>
    <mergeCell ref="L463:N463"/>
    <mergeCell ref="H464:K464"/>
    <mergeCell ref="L464:N464"/>
    <mergeCell ref="H465:K465"/>
    <mergeCell ref="L465:N465"/>
    <mergeCell ref="H460:K460"/>
    <mergeCell ref="L460:N460"/>
    <mergeCell ref="H461:K461"/>
    <mergeCell ref="L461:N461"/>
    <mergeCell ref="H462:K462"/>
    <mergeCell ref="L462:N462"/>
    <mergeCell ref="H485:K485"/>
    <mergeCell ref="L485:N485"/>
    <mergeCell ref="H486:K486"/>
    <mergeCell ref="L486:N486"/>
    <mergeCell ref="H472:K472"/>
    <mergeCell ref="L472:N472"/>
    <mergeCell ref="H483:K483"/>
    <mergeCell ref="L483:N483"/>
    <mergeCell ref="H484:K484"/>
    <mergeCell ref="L484:N484"/>
    <mergeCell ref="H469:K469"/>
    <mergeCell ref="L469:N469"/>
    <mergeCell ref="H470:K470"/>
    <mergeCell ref="L470:N470"/>
    <mergeCell ref="H471:K471"/>
    <mergeCell ref="L471:N471"/>
    <mergeCell ref="H487:K487"/>
    <mergeCell ref="L487:N487"/>
    <mergeCell ref="H497:K497"/>
    <mergeCell ref="L497:N497"/>
    <mergeCell ref="H498:K498"/>
    <mergeCell ref="L498:N498"/>
    <mergeCell ref="H494:K494"/>
    <mergeCell ref="L494:N494"/>
    <mergeCell ref="H495:K495"/>
    <mergeCell ref="L495:N495"/>
    <mergeCell ref="H496:K496"/>
    <mergeCell ref="L496:N496"/>
    <mergeCell ref="H491:K491"/>
    <mergeCell ref="L491:N491"/>
    <mergeCell ref="H492:K492"/>
    <mergeCell ref="L492:N492"/>
    <mergeCell ref="H493:K493"/>
    <mergeCell ref="L493:N493"/>
    <mergeCell ref="H488:K488"/>
    <mergeCell ref="L488:N488"/>
    <mergeCell ref="H489:K489"/>
    <mergeCell ref="L489:N489"/>
    <mergeCell ref="H490:K490"/>
    <mergeCell ref="L490:N490"/>
  </mergeCells>
  <phoneticPr fontId="3"/>
  <dataValidations count="13"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  <dataValidation imeMode="on" allowBlank="1" showInputMessage="1" errorTitle="ﾃﾞｰﾀｰｴﾗｰ" error="整数値以外の入力はできません" sqref="O8:P8"/>
    <dataValidation imeMode="halfAlpha" allowBlank="1" errorTitle="ﾃﾞｰﾀｴﾗｰ" error="12/9　（12年9月）の形で入力して下さい" promptTitle="和暦入力" prompt="12/9　の形で入力して下さい" sqref="H4:I4"/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imeMode="halfAlpha" allowBlank="1" showErrorMessage="1" promptTitle="証憑番号入力" prompt="注文書番号or整備伝票番号or特認番号を入れて下さい" sqref="G9:G600"/>
    <dataValidation type="whole" allowBlank="1" showErrorMessage="1" errorTitle="ﾃﾞｰﾀｴﾗｰ" error="1～12の月をいれてください" sqref="K4">
      <formula1>1</formula1>
      <formula2>12</formula2>
    </dataValidation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</dataValidations>
  <pageMargins left="0.7" right="0.7" top="0.75" bottom="0.75" header="0.3" footer="0.3"/>
  <pageSetup paperSize="9" scale="67" orientation="portrait" r:id="rId1"/>
  <headerFooter alignWithMargins="0"/>
  <colBreaks count="1" manualBreakCount="1">
    <brk id="1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sqref="A1:A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39" t="s">
        <v>83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出納3!D4</f>
        <v>0</v>
      </c>
      <c r="C2" s="209">
        <f>出納3!E4</f>
        <v>0</v>
      </c>
      <c r="D2" s="210"/>
      <c r="E2" s="94" t="str">
        <f>出納3!J4 &amp; "年"</f>
        <v>2013年</v>
      </c>
      <c r="F2" s="95">
        <f>出納3!K4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85</v>
      </c>
      <c r="C4" s="212"/>
      <c r="D4" s="211" t="s">
        <v>86</v>
      </c>
      <c r="E4" s="212"/>
      <c r="F4" s="211" t="s">
        <v>87</v>
      </c>
      <c r="G4" s="212"/>
      <c r="H4" s="211" t="s">
        <v>88</v>
      </c>
      <c r="I4" s="212"/>
      <c r="J4" s="211" t="s">
        <v>89</v>
      </c>
      <c r="K4" s="212"/>
      <c r="L4" s="211" t="s">
        <v>90</v>
      </c>
      <c r="M4" s="212"/>
      <c r="N4" s="211" t="s">
        <v>91</v>
      </c>
      <c r="O4" s="212"/>
    </row>
    <row r="5" spans="1:15" s="43" customFormat="1" ht="11.45" customHeight="1" thickBot="1" x14ac:dyDescent="0.2">
      <c r="A5" s="44"/>
      <c r="B5" s="213" t="str">
        <f>出納3!$K$4&amp;"月"&amp;B4&amp;"日"</f>
        <v>4月１日</v>
      </c>
      <c r="C5" s="214"/>
      <c r="D5" s="213" t="str">
        <f>出納3!$K$4&amp;"月"&amp;D4&amp;"日"</f>
        <v>4月２日</v>
      </c>
      <c r="E5" s="214"/>
      <c r="F5" s="213" t="str">
        <f>出納3!$K$4&amp;"月"&amp;F4&amp;"日"</f>
        <v>4月3日</v>
      </c>
      <c r="G5" s="214"/>
      <c r="H5" s="213" t="str">
        <f>出納3!$K$4&amp;"月"&amp;H4&amp;"日"</f>
        <v>4月4日</v>
      </c>
      <c r="I5" s="214"/>
      <c r="J5" s="213" t="str">
        <f>出納3!$K$4&amp;"月"&amp;J4&amp;"日"</f>
        <v>4月5日</v>
      </c>
      <c r="K5" s="214"/>
      <c r="L5" s="213" t="str">
        <f>出納3!$K$4&amp;"月"&amp;L4&amp;"日"</f>
        <v>4月6日</v>
      </c>
      <c r="M5" s="214"/>
      <c r="N5" s="213" t="str">
        <f>出納3!$K$4&amp;"月"&amp;N4&amp;"日"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 t="shared" ref="C7:C16" si="0">A7*B7</f>
        <v>0</v>
      </c>
      <c r="D7" s="50"/>
      <c r="E7" s="51">
        <f t="shared" ref="E7:E16" si="1">A7*D7</f>
        <v>0</v>
      </c>
      <c r="F7" s="50"/>
      <c r="G7" s="51">
        <f t="shared" ref="G7:G16" si="2">A7*F7</f>
        <v>0</v>
      </c>
      <c r="H7" s="50"/>
      <c r="I7" s="51">
        <f t="shared" ref="I7:I16" si="3">A7*H7</f>
        <v>0</v>
      </c>
      <c r="J7" s="50"/>
      <c r="K7" s="51">
        <f t="shared" ref="K7:K16" si="4">A7*J7</f>
        <v>0</v>
      </c>
      <c r="L7" s="50">
        <v>0</v>
      </c>
      <c r="M7" s="51">
        <f t="shared" ref="M7:M16" si="5">A7*L7</f>
        <v>0</v>
      </c>
      <c r="N7" s="50">
        <v>0</v>
      </c>
      <c r="O7" s="51">
        <f t="shared" ref="O7:O16" si="6">+A7*N7</f>
        <v>0</v>
      </c>
    </row>
    <row r="8" spans="1:15" s="43" customFormat="1" ht="11.45" customHeight="1" x14ac:dyDescent="0.15">
      <c r="A8" s="52">
        <v>5000</v>
      </c>
      <c r="B8" s="53"/>
      <c r="C8" s="54">
        <f t="shared" si="0"/>
        <v>0</v>
      </c>
      <c r="D8" s="53"/>
      <c r="E8" s="54">
        <f t="shared" si="1"/>
        <v>0</v>
      </c>
      <c r="F8" s="53"/>
      <c r="G8" s="54">
        <f t="shared" si="2"/>
        <v>0</v>
      </c>
      <c r="H8" s="53"/>
      <c r="I8" s="54">
        <f t="shared" si="3"/>
        <v>0</v>
      </c>
      <c r="J8" s="53"/>
      <c r="K8" s="54">
        <f t="shared" si="4"/>
        <v>0</v>
      </c>
      <c r="L8" s="53">
        <v>0</v>
      </c>
      <c r="M8" s="54">
        <f t="shared" si="5"/>
        <v>0</v>
      </c>
      <c r="N8" s="53">
        <v>0</v>
      </c>
      <c r="O8" s="54">
        <f t="shared" si="6"/>
        <v>0</v>
      </c>
    </row>
    <row r="9" spans="1:15" s="43" customFormat="1" ht="11.45" customHeight="1" x14ac:dyDescent="0.15">
      <c r="A9" s="52">
        <v>2000</v>
      </c>
      <c r="B9" s="53"/>
      <c r="C9" s="54">
        <f t="shared" si="0"/>
        <v>0</v>
      </c>
      <c r="D9" s="53"/>
      <c r="E9" s="54">
        <f t="shared" si="1"/>
        <v>0</v>
      </c>
      <c r="F9" s="53"/>
      <c r="G9" s="54">
        <f t="shared" si="2"/>
        <v>0</v>
      </c>
      <c r="H9" s="53"/>
      <c r="I9" s="54">
        <f t="shared" si="3"/>
        <v>0</v>
      </c>
      <c r="J9" s="53"/>
      <c r="K9" s="54">
        <f t="shared" si="4"/>
        <v>0</v>
      </c>
      <c r="L9" s="53">
        <v>0</v>
      </c>
      <c r="M9" s="54">
        <f t="shared" si="5"/>
        <v>0</v>
      </c>
      <c r="N9" s="53">
        <v>0</v>
      </c>
      <c r="O9" s="54">
        <f t="shared" si="6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0"/>
        <v>0</v>
      </c>
      <c r="D10" s="53"/>
      <c r="E10" s="54">
        <f t="shared" si="1"/>
        <v>0</v>
      </c>
      <c r="F10" s="53"/>
      <c r="G10" s="54">
        <f t="shared" si="2"/>
        <v>0</v>
      </c>
      <c r="H10" s="53"/>
      <c r="I10" s="54">
        <f t="shared" si="3"/>
        <v>0</v>
      </c>
      <c r="J10" s="53"/>
      <c r="K10" s="54">
        <f t="shared" si="4"/>
        <v>0</v>
      </c>
      <c r="L10" s="53">
        <v>0</v>
      </c>
      <c r="M10" s="54">
        <f t="shared" si="5"/>
        <v>0</v>
      </c>
      <c r="N10" s="53">
        <v>0</v>
      </c>
      <c r="O10" s="54">
        <f t="shared" si="6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0"/>
        <v>0</v>
      </c>
      <c r="D11" s="53"/>
      <c r="E11" s="54">
        <f t="shared" si="1"/>
        <v>0</v>
      </c>
      <c r="F11" s="53"/>
      <c r="G11" s="54">
        <f t="shared" si="2"/>
        <v>0</v>
      </c>
      <c r="H11" s="53"/>
      <c r="I11" s="54">
        <f t="shared" si="3"/>
        <v>0</v>
      </c>
      <c r="J11" s="53"/>
      <c r="K11" s="54">
        <f t="shared" si="4"/>
        <v>0</v>
      </c>
      <c r="L11" s="53">
        <v>0</v>
      </c>
      <c r="M11" s="54">
        <f t="shared" si="5"/>
        <v>0</v>
      </c>
      <c r="N11" s="53">
        <v>0</v>
      </c>
      <c r="O11" s="54">
        <f t="shared" si="6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0"/>
        <v>0</v>
      </c>
      <c r="D12" s="53"/>
      <c r="E12" s="54">
        <f t="shared" si="1"/>
        <v>0</v>
      </c>
      <c r="F12" s="53"/>
      <c r="G12" s="54">
        <f t="shared" si="2"/>
        <v>0</v>
      </c>
      <c r="H12" s="53"/>
      <c r="I12" s="54">
        <f t="shared" si="3"/>
        <v>0</v>
      </c>
      <c r="J12" s="53"/>
      <c r="K12" s="54">
        <f t="shared" si="4"/>
        <v>0</v>
      </c>
      <c r="L12" s="53">
        <v>0</v>
      </c>
      <c r="M12" s="54">
        <f t="shared" si="5"/>
        <v>0</v>
      </c>
      <c r="N12" s="53">
        <v>0</v>
      </c>
      <c r="O12" s="54">
        <f t="shared" si="6"/>
        <v>0</v>
      </c>
    </row>
    <row r="13" spans="1:15" s="43" customFormat="1" ht="11.45" customHeight="1" x14ac:dyDescent="0.15">
      <c r="A13" s="52">
        <v>50</v>
      </c>
      <c r="B13" s="53"/>
      <c r="C13" s="54">
        <f t="shared" si="0"/>
        <v>0</v>
      </c>
      <c r="D13" s="53"/>
      <c r="E13" s="54">
        <f t="shared" si="1"/>
        <v>0</v>
      </c>
      <c r="F13" s="53"/>
      <c r="G13" s="54">
        <f t="shared" si="2"/>
        <v>0</v>
      </c>
      <c r="H13" s="53"/>
      <c r="I13" s="54">
        <f t="shared" si="3"/>
        <v>0</v>
      </c>
      <c r="J13" s="53"/>
      <c r="K13" s="54">
        <f t="shared" si="4"/>
        <v>0</v>
      </c>
      <c r="L13" s="53">
        <v>0</v>
      </c>
      <c r="M13" s="54">
        <f t="shared" si="5"/>
        <v>0</v>
      </c>
      <c r="N13" s="53">
        <v>0</v>
      </c>
      <c r="O13" s="54">
        <f t="shared" si="6"/>
        <v>0</v>
      </c>
    </row>
    <row r="14" spans="1:15" s="43" customFormat="1" ht="11.45" customHeight="1" x14ac:dyDescent="0.15">
      <c r="A14" s="52">
        <v>10</v>
      </c>
      <c r="B14" s="53"/>
      <c r="C14" s="54">
        <f t="shared" si="0"/>
        <v>0</v>
      </c>
      <c r="D14" s="53"/>
      <c r="E14" s="54">
        <f t="shared" si="1"/>
        <v>0</v>
      </c>
      <c r="F14" s="53"/>
      <c r="G14" s="54">
        <f t="shared" si="2"/>
        <v>0</v>
      </c>
      <c r="H14" s="53"/>
      <c r="I14" s="54">
        <f t="shared" si="3"/>
        <v>0</v>
      </c>
      <c r="J14" s="53"/>
      <c r="K14" s="54">
        <f t="shared" si="4"/>
        <v>0</v>
      </c>
      <c r="L14" s="53">
        <v>0</v>
      </c>
      <c r="M14" s="54">
        <f t="shared" si="5"/>
        <v>0</v>
      </c>
      <c r="N14" s="53">
        <v>0</v>
      </c>
      <c r="O14" s="54">
        <f t="shared" si="6"/>
        <v>0</v>
      </c>
    </row>
    <row r="15" spans="1:15" s="43" customFormat="1" ht="11.45" customHeight="1" x14ac:dyDescent="0.15">
      <c r="A15" s="52">
        <v>5</v>
      </c>
      <c r="B15" s="53"/>
      <c r="C15" s="54">
        <f t="shared" si="0"/>
        <v>0</v>
      </c>
      <c r="D15" s="53"/>
      <c r="E15" s="54">
        <f t="shared" si="1"/>
        <v>0</v>
      </c>
      <c r="F15" s="53"/>
      <c r="G15" s="54">
        <f t="shared" si="2"/>
        <v>0</v>
      </c>
      <c r="H15" s="53"/>
      <c r="I15" s="54">
        <f t="shared" si="3"/>
        <v>0</v>
      </c>
      <c r="J15" s="53"/>
      <c r="K15" s="54">
        <f t="shared" si="4"/>
        <v>0</v>
      </c>
      <c r="L15" s="53">
        <v>0</v>
      </c>
      <c r="M15" s="54">
        <f t="shared" si="5"/>
        <v>0</v>
      </c>
      <c r="N15" s="53">
        <v>0</v>
      </c>
      <c r="O15" s="54">
        <f t="shared" si="6"/>
        <v>0</v>
      </c>
    </row>
    <row r="16" spans="1:15" s="43" customFormat="1" ht="11.45" customHeight="1" x14ac:dyDescent="0.15">
      <c r="A16" s="55">
        <v>1</v>
      </c>
      <c r="B16" s="56"/>
      <c r="C16" s="57">
        <f t="shared" si="0"/>
        <v>0</v>
      </c>
      <c r="D16" s="56"/>
      <c r="E16" s="57">
        <f t="shared" si="1"/>
        <v>0</v>
      </c>
      <c r="F16" s="56"/>
      <c r="G16" s="57">
        <f t="shared" si="2"/>
        <v>0</v>
      </c>
      <c r="H16" s="56"/>
      <c r="I16" s="57">
        <f t="shared" si="3"/>
        <v>0</v>
      </c>
      <c r="J16" s="56"/>
      <c r="K16" s="57">
        <f t="shared" si="4"/>
        <v>0</v>
      </c>
      <c r="L16" s="56">
        <v>0</v>
      </c>
      <c r="M16" s="57">
        <f t="shared" si="5"/>
        <v>0</v>
      </c>
      <c r="N16" s="56">
        <v>0</v>
      </c>
      <c r="O16" s="57">
        <f t="shared" si="6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92</v>
      </c>
      <c r="C20" s="212"/>
      <c r="D20" s="211" t="s">
        <v>93</v>
      </c>
      <c r="E20" s="212"/>
      <c r="F20" s="211" t="s">
        <v>94</v>
      </c>
      <c r="G20" s="212"/>
      <c r="H20" s="211" t="s">
        <v>95</v>
      </c>
      <c r="I20" s="212"/>
      <c r="J20" s="211" t="s">
        <v>96</v>
      </c>
      <c r="K20" s="212"/>
      <c r="L20" s="211" t="s">
        <v>97</v>
      </c>
      <c r="M20" s="212"/>
      <c r="N20" s="211" t="s">
        <v>98</v>
      </c>
      <c r="O20" s="212"/>
    </row>
    <row r="21" spans="1:15" s="43" customFormat="1" ht="11.45" customHeight="1" thickBot="1" x14ac:dyDescent="0.2">
      <c r="A21" s="44"/>
      <c r="B21" s="213" t="str">
        <f>出納3!$K$4&amp;"月"&amp;B20&amp;"日"</f>
        <v>4月8日</v>
      </c>
      <c r="C21" s="214"/>
      <c r="D21" s="213" t="str">
        <f>出納3!$K$4&amp;"月"&amp;D20&amp;"日"</f>
        <v>4月9日</v>
      </c>
      <c r="E21" s="214"/>
      <c r="F21" s="213" t="str">
        <f>出納3!$K$4&amp;"月"&amp;F20&amp;"日"</f>
        <v>4月10日</v>
      </c>
      <c r="G21" s="214"/>
      <c r="H21" s="213" t="str">
        <f>出納3!$K$4&amp;"月"&amp;H20&amp;"日"</f>
        <v>4月11日</v>
      </c>
      <c r="I21" s="214"/>
      <c r="J21" s="213" t="str">
        <f>出納3!$K$4&amp;"月"&amp;J20&amp;"日"</f>
        <v>4月12日</v>
      </c>
      <c r="K21" s="214"/>
      <c r="L21" s="213" t="str">
        <f>出納3!$K$4&amp;"月"&amp;L20&amp;"日"</f>
        <v>4月13日</v>
      </c>
      <c r="M21" s="214"/>
      <c r="N21" s="213" t="str">
        <f>出納3!$K$4&amp;"月"&amp;N20&amp;"日"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 t="shared" ref="C23:C32" si="7">A23*B23</f>
        <v>0</v>
      </c>
      <c r="D23" s="50">
        <v>0</v>
      </c>
      <c r="E23" s="51">
        <f t="shared" ref="E23:E32" si="8">A23*D23</f>
        <v>0</v>
      </c>
      <c r="F23" s="50">
        <v>0</v>
      </c>
      <c r="G23" s="51">
        <f t="shared" ref="G23:G32" si="9">A23*F23</f>
        <v>0</v>
      </c>
      <c r="H23" s="50">
        <v>0</v>
      </c>
      <c r="I23" s="51">
        <f t="shared" ref="I23:I32" si="10">A23*H23</f>
        <v>0</v>
      </c>
      <c r="J23" s="50">
        <v>0</v>
      </c>
      <c r="K23" s="51">
        <f t="shared" ref="K23:K32" si="11">A23*J23</f>
        <v>0</v>
      </c>
      <c r="L23" s="50">
        <v>0</v>
      </c>
      <c r="M23" s="51">
        <f t="shared" ref="M23:M32" si="12">A23*L23</f>
        <v>0</v>
      </c>
      <c r="N23" s="50">
        <v>0</v>
      </c>
      <c r="O23" s="51">
        <f t="shared" ref="O23:O32" si="13"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 t="shared" si="7"/>
        <v>0</v>
      </c>
      <c r="D24" s="53">
        <v>0</v>
      </c>
      <c r="E24" s="54">
        <f t="shared" si="8"/>
        <v>0</v>
      </c>
      <c r="F24" s="53">
        <v>0</v>
      </c>
      <c r="G24" s="54">
        <f t="shared" si="9"/>
        <v>0</v>
      </c>
      <c r="H24" s="53">
        <v>0</v>
      </c>
      <c r="I24" s="54">
        <f t="shared" si="10"/>
        <v>0</v>
      </c>
      <c r="J24" s="53">
        <v>0</v>
      </c>
      <c r="K24" s="54">
        <f t="shared" si="11"/>
        <v>0</v>
      </c>
      <c r="L24" s="53">
        <v>0</v>
      </c>
      <c r="M24" s="54">
        <f t="shared" si="12"/>
        <v>0</v>
      </c>
      <c r="N24" s="53">
        <v>0</v>
      </c>
      <c r="O24" s="54">
        <f t="shared" si="13"/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si="7"/>
        <v>0</v>
      </c>
      <c r="D25" s="53">
        <v>0</v>
      </c>
      <c r="E25" s="54">
        <f t="shared" si="8"/>
        <v>0</v>
      </c>
      <c r="F25" s="53">
        <v>0</v>
      </c>
      <c r="G25" s="54">
        <f t="shared" si="9"/>
        <v>0</v>
      </c>
      <c r="H25" s="53">
        <v>0</v>
      </c>
      <c r="I25" s="54">
        <f t="shared" si="10"/>
        <v>0</v>
      </c>
      <c r="J25" s="53">
        <v>0</v>
      </c>
      <c r="K25" s="54">
        <f t="shared" si="11"/>
        <v>0</v>
      </c>
      <c r="L25" s="53">
        <v>0</v>
      </c>
      <c r="M25" s="54">
        <f t="shared" si="12"/>
        <v>0</v>
      </c>
      <c r="N25" s="53">
        <v>0</v>
      </c>
      <c r="O25" s="54">
        <f t="shared" si="13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7"/>
        <v>0</v>
      </c>
      <c r="D26" s="53">
        <v>0</v>
      </c>
      <c r="E26" s="54">
        <f t="shared" si="8"/>
        <v>0</v>
      </c>
      <c r="F26" s="53">
        <v>0</v>
      </c>
      <c r="G26" s="54">
        <f t="shared" si="9"/>
        <v>0</v>
      </c>
      <c r="H26" s="53">
        <v>0</v>
      </c>
      <c r="I26" s="54">
        <f t="shared" si="10"/>
        <v>0</v>
      </c>
      <c r="J26" s="53">
        <v>0</v>
      </c>
      <c r="K26" s="54">
        <f t="shared" si="11"/>
        <v>0</v>
      </c>
      <c r="L26" s="53">
        <v>0</v>
      </c>
      <c r="M26" s="54">
        <f t="shared" si="12"/>
        <v>0</v>
      </c>
      <c r="N26" s="53">
        <v>0</v>
      </c>
      <c r="O26" s="54">
        <f t="shared" si="13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7"/>
        <v>0</v>
      </c>
      <c r="D27" s="53">
        <v>0</v>
      </c>
      <c r="E27" s="54">
        <f t="shared" si="8"/>
        <v>0</v>
      </c>
      <c r="F27" s="53">
        <v>0</v>
      </c>
      <c r="G27" s="54">
        <f t="shared" si="9"/>
        <v>0</v>
      </c>
      <c r="H27" s="53">
        <v>0</v>
      </c>
      <c r="I27" s="54">
        <f t="shared" si="10"/>
        <v>0</v>
      </c>
      <c r="J27" s="53">
        <v>0</v>
      </c>
      <c r="K27" s="54">
        <f t="shared" si="11"/>
        <v>0</v>
      </c>
      <c r="L27" s="53">
        <v>0</v>
      </c>
      <c r="M27" s="54">
        <f t="shared" si="12"/>
        <v>0</v>
      </c>
      <c r="N27" s="53">
        <v>0</v>
      </c>
      <c r="O27" s="54">
        <f t="shared" si="13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7"/>
        <v>0</v>
      </c>
      <c r="D28" s="53">
        <v>0</v>
      </c>
      <c r="E28" s="54">
        <f t="shared" si="8"/>
        <v>0</v>
      </c>
      <c r="F28" s="53">
        <v>0</v>
      </c>
      <c r="G28" s="54">
        <f t="shared" si="9"/>
        <v>0</v>
      </c>
      <c r="H28" s="53">
        <v>0</v>
      </c>
      <c r="I28" s="54">
        <f t="shared" si="10"/>
        <v>0</v>
      </c>
      <c r="J28" s="53">
        <v>0</v>
      </c>
      <c r="K28" s="54">
        <f t="shared" si="11"/>
        <v>0</v>
      </c>
      <c r="L28" s="53">
        <v>0</v>
      </c>
      <c r="M28" s="54">
        <f t="shared" si="12"/>
        <v>0</v>
      </c>
      <c r="N28" s="53">
        <v>0</v>
      </c>
      <c r="O28" s="54">
        <f t="shared" si="13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7"/>
        <v>0</v>
      </c>
      <c r="D29" s="53">
        <v>0</v>
      </c>
      <c r="E29" s="54">
        <f t="shared" si="8"/>
        <v>0</v>
      </c>
      <c r="F29" s="53">
        <v>0</v>
      </c>
      <c r="G29" s="54">
        <f t="shared" si="9"/>
        <v>0</v>
      </c>
      <c r="H29" s="53">
        <v>0</v>
      </c>
      <c r="I29" s="54">
        <f t="shared" si="10"/>
        <v>0</v>
      </c>
      <c r="J29" s="53">
        <v>0</v>
      </c>
      <c r="K29" s="54">
        <f t="shared" si="11"/>
        <v>0</v>
      </c>
      <c r="L29" s="53">
        <v>0</v>
      </c>
      <c r="M29" s="54">
        <f t="shared" si="12"/>
        <v>0</v>
      </c>
      <c r="N29" s="53">
        <v>0</v>
      </c>
      <c r="O29" s="54">
        <f t="shared" si="13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7"/>
        <v>0</v>
      </c>
      <c r="D30" s="53">
        <v>0</v>
      </c>
      <c r="E30" s="54">
        <f t="shared" si="8"/>
        <v>0</v>
      </c>
      <c r="F30" s="53">
        <v>0</v>
      </c>
      <c r="G30" s="54">
        <f t="shared" si="9"/>
        <v>0</v>
      </c>
      <c r="H30" s="53">
        <v>0</v>
      </c>
      <c r="I30" s="54">
        <f t="shared" si="10"/>
        <v>0</v>
      </c>
      <c r="J30" s="53">
        <v>0</v>
      </c>
      <c r="K30" s="54">
        <f t="shared" si="11"/>
        <v>0</v>
      </c>
      <c r="L30" s="53">
        <v>0</v>
      </c>
      <c r="M30" s="54">
        <f t="shared" si="12"/>
        <v>0</v>
      </c>
      <c r="N30" s="53">
        <v>0</v>
      </c>
      <c r="O30" s="54">
        <f t="shared" si="13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7"/>
        <v>0</v>
      </c>
      <c r="D31" s="53">
        <v>0</v>
      </c>
      <c r="E31" s="54">
        <f t="shared" si="8"/>
        <v>0</v>
      </c>
      <c r="F31" s="53">
        <v>0</v>
      </c>
      <c r="G31" s="54">
        <f t="shared" si="9"/>
        <v>0</v>
      </c>
      <c r="H31" s="53">
        <v>0</v>
      </c>
      <c r="I31" s="54">
        <f t="shared" si="10"/>
        <v>0</v>
      </c>
      <c r="J31" s="53">
        <v>0</v>
      </c>
      <c r="K31" s="54">
        <f t="shared" si="11"/>
        <v>0</v>
      </c>
      <c r="L31" s="53">
        <v>0</v>
      </c>
      <c r="M31" s="54">
        <f t="shared" si="12"/>
        <v>0</v>
      </c>
      <c r="N31" s="53">
        <v>0</v>
      </c>
      <c r="O31" s="54">
        <f t="shared" si="13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7"/>
        <v>0</v>
      </c>
      <c r="D32" s="56">
        <v>0</v>
      </c>
      <c r="E32" s="57">
        <f t="shared" si="8"/>
        <v>0</v>
      </c>
      <c r="F32" s="56">
        <v>0</v>
      </c>
      <c r="G32" s="57">
        <f t="shared" si="9"/>
        <v>0</v>
      </c>
      <c r="H32" s="56">
        <v>0</v>
      </c>
      <c r="I32" s="57">
        <f t="shared" si="10"/>
        <v>0</v>
      </c>
      <c r="J32" s="56">
        <v>0</v>
      </c>
      <c r="K32" s="57">
        <f t="shared" si="11"/>
        <v>0</v>
      </c>
      <c r="L32" s="56">
        <v>0</v>
      </c>
      <c r="M32" s="57">
        <f t="shared" si="12"/>
        <v>0</v>
      </c>
      <c r="N32" s="56">
        <v>0</v>
      </c>
      <c r="O32" s="57">
        <f t="shared" si="13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99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出納3!$K$4&amp;"月"&amp;B36&amp;"日"</f>
        <v>4月15日</v>
      </c>
      <c r="C37" s="214"/>
      <c r="D37" s="213" t="str">
        <f>出納3!$K$4&amp;"月"&amp;D36&amp;"日"</f>
        <v>4月16日</v>
      </c>
      <c r="E37" s="214"/>
      <c r="F37" s="213" t="str">
        <f>出納3!$K$4&amp;"月"&amp;F36&amp;"日"</f>
        <v>4月17日</v>
      </c>
      <c r="G37" s="214"/>
      <c r="H37" s="213" t="str">
        <f>出納3!$K$4&amp;"月"&amp;H36&amp;"日"</f>
        <v>4月18日</v>
      </c>
      <c r="I37" s="214"/>
      <c r="J37" s="213" t="str">
        <f>出納3!$K$4&amp;"月"&amp;J36&amp;"日"</f>
        <v>4月19日</v>
      </c>
      <c r="K37" s="214"/>
      <c r="L37" s="213" t="str">
        <f>出納3!$K$4&amp;"月"&amp;L36&amp;"日"</f>
        <v>4月20日</v>
      </c>
      <c r="M37" s="214"/>
      <c r="N37" s="213" t="str">
        <f>出納3!$K$4&amp;"月"&amp;N36&amp;"日"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 t="shared" ref="C39:C48" si="14">A39*B39</f>
        <v>0</v>
      </c>
      <c r="D39" s="50">
        <v>0</v>
      </c>
      <c r="E39" s="51">
        <f t="shared" ref="E39:E48" si="15">A39*D39</f>
        <v>0</v>
      </c>
      <c r="F39" s="50">
        <v>0</v>
      </c>
      <c r="G39" s="51">
        <f t="shared" ref="G39:G48" si="16">A39*F39</f>
        <v>0</v>
      </c>
      <c r="H39" s="50">
        <v>0</v>
      </c>
      <c r="I39" s="51">
        <f t="shared" ref="I39:I48" si="17">A39*H39</f>
        <v>0</v>
      </c>
      <c r="J39" s="50">
        <v>0</v>
      </c>
      <c r="K39" s="51">
        <f t="shared" ref="K39:K48" si="18">A39*J39</f>
        <v>0</v>
      </c>
      <c r="L39" s="50">
        <v>0</v>
      </c>
      <c r="M39" s="51">
        <f t="shared" ref="M39:M48" si="19">A39*L39</f>
        <v>0</v>
      </c>
      <c r="N39" s="50">
        <v>0</v>
      </c>
      <c r="O39" s="51">
        <f t="shared" ref="O39:O48" si="20"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 t="shared" si="14"/>
        <v>0</v>
      </c>
      <c r="D40" s="53">
        <v>0</v>
      </c>
      <c r="E40" s="54">
        <f t="shared" si="15"/>
        <v>0</v>
      </c>
      <c r="F40" s="53">
        <v>0</v>
      </c>
      <c r="G40" s="54">
        <f t="shared" si="16"/>
        <v>0</v>
      </c>
      <c r="H40" s="53">
        <v>0</v>
      </c>
      <c r="I40" s="54">
        <f t="shared" si="17"/>
        <v>0</v>
      </c>
      <c r="J40" s="53">
        <v>0</v>
      </c>
      <c r="K40" s="54">
        <f t="shared" si="18"/>
        <v>0</v>
      </c>
      <c r="L40" s="53">
        <v>0</v>
      </c>
      <c r="M40" s="54">
        <f t="shared" si="19"/>
        <v>0</v>
      </c>
      <c r="N40" s="53">
        <v>0</v>
      </c>
      <c r="O40" s="54">
        <f t="shared" si="20"/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si="14"/>
        <v>0</v>
      </c>
      <c r="D41" s="53">
        <v>0</v>
      </c>
      <c r="E41" s="54">
        <f t="shared" si="15"/>
        <v>0</v>
      </c>
      <c r="F41" s="53">
        <v>0</v>
      </c>
      <c r="G41" s="54">
        <f t="shared" si="16"/>
        <v>0</v>
      </c>
      <c r="H41" s="53">
        <v>0</v>
      </c>
      <c r="I41" s="54">
        <f t="shared" si="17"/>
        <v>0</v>
      </c>
      <c r="J41" s="53">
        <v>0</v>
      </c>
      <c r="K41" s="54">
        <f t="shared" si="18"/>
        <v>0</v>
      </c>
      <c r="L41" s="53">
        <v>0</v>
      </c>
      <c r="M41" s="54">
        <f t="shared" si="19"/>
        <v>0</v>
      </c>
      <c r="N41" s="53">
        <v>0</v>
      </c>
      <c r="O41" s="54">
        <f t="shared" si="20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14"/>
        <v>0</v>
      </c>
      <c r="D42" s="53">
        <v>0</v>
      </c>
      <c r="E42" s="54">
        <f t="shared" si="15"/>
        <v>0</v>
      </c>
      <c r="F42" s="53">
        <v>0</v>
      </c>
      <c r="G42" s="54">
        <f t="shared" si="16"/>
        <v>0</v>
      </c>
      <c r="H42" s="53">
        <v>0</v>
      </c>
      <c r="I42" s="54">
        <f t="shared" si="17"/>
        <v>0</v>
      </c>
      <c r="J42" s="53">
        <v>0</v>
      </c>
      <c r="K42" s="54">
        <f t="shared" si="18"/>
        <v>0</v>
      </c>
      <c r="L42" s="53">
        <v>0</v>
      </c>
      <c r="M42" s="54">
        <f t="shared" si="19"/>
        <v>0</v>
      </c>
      <c r="N42" s="53">
        <v>0</v>
      </c>
      <c r="O42" s="54">
        <f t="shared" si="20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14"/>
        <v>0</v>
      </c>
      <c r="D43" s="53">
        <v>0</v>
      </c>
      <c r="E43" s="54">
        <f t="shared" si="15"/>
        <v>0</v>
      </c>
      <c r="F43" s="53">
        <v>0</v>
      </c>
      <c r="G43" s="54">
        <f t="shared" si="16"/>
        <v>0</v>
      </c>
      <c r="H43" s="53">
        <v>0</v>
      </c>
      <c r="I43" s="54">
        <f t="shared" si="17"/>
        <v>0</v>
      </c>
      <c r="J43" s="53">
        <v>0</v>
      </c>
      <c r="K43" s="54">
        <f t="shared" si="18"/>
        <v>0</v>
      </c>
      <c r="L43" s="53">
        <v>0</v>
      </c>
      <c r="M43" s="54">
        <f t="shared" si="19"/>
        <v>0</v>
      </c>
      <c r="N43" s="53">
        <v>0</v>
      </c>
      <c r="O43" s="54">
        <f t="shared" si="20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14"/>
        <v>0</v>
      </c>
      <c r="D44" s="53">
        <v>0</v>
      </c>
      <c r="E44" s="54">
        <f t="shared" si="15"/>
        <v>0</v>
      </c>
      <c r="F44" s="53">
        <v>0</v>
      </c>
      <c r="G44" s="54">
        <f t="shared" si="16"/>
        <v>0</v>
      </c>
      <c r="H44" s="53">
        <v>0</v>
      </c>
      <c r="I44" s="54">
        <f t="shared" si="17"/>
        <v>0</v>
      </c>
      <c r="J44" s="53">
        <v>0</v>
      </c>
      <c r="K44" s="54">
        <f t="shared" si="18"/>
        <v>0</v>
      </c>
      <c r="L44" s="53">
        <v>0</v>
      </c>
      <c r="M44" s="54">
        <f t="shared" si="19"/>
        <v>0</v>
      </c>
      <c r="N44" s="53">
        <v>0</v>
      </c>
      <c r="O44" s="54">
        <f t="shared" si="20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14"/>
        <v>0</v>
      </c>
      <c r="D45" s="53">
        <v>0</v>
      </c>
      <c r="E45" s="54">
        <f t="shared" si="15"/>
        <v>0</v>
      </c>
      <c r="F45" s="53">
        <v>0</v>
      </c>
      <c r="G45" s="54">
        <f t="shared" si="16"/>
        <v>0</v>
      </c>
      <c r="H45" s="53">
        <v>0</v>
      </c>
      <c r="I45" s="54">
        <f t="shared" si="17"/>
        <v>0</v>
      </c>
      <c r="J45" s="53">
        <v>0</v>
      </c>
      <c r="K45" s="54">
        <f t="shared" si="18"/>
        <v>0</v>
      </c>
      <c r="L45" s="53">
        <v>0</v>
      </c>
      <c r="M45" s="54">
        <f t="shared" si="19"/>
        <v>0</v>
      </c>
      <c r="N45" s="53">
        <v>0</v>
      </c>
      <c r="O45" s="54">
        <f t="shared" si="20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14"/>
        <v>0</v>
      </c>
      <c r="D46" s="53">
        <v>0</v>
      </c>
      <c r="E46" s="54">
        <f t="shared" si="15"/>
        <v>0</v>
      </c>
      <c r="F46" s="53">
        <v>0</v>
      </c>
      <c r="G46" s="54">
        <f t="shared" si="16"/>
        <v>0</v>
      </c>
      <c r="H46" s="53">
        <v>0</v>
      </c>
      <c r="I46" s="54">
        <f t="shared" si="17"/>
        <v>0</v>
      </c>
      <c r="J46" s="53">
        <v>0</v>
      </c>
      <c r="K46" s="54">
        <f t="shared" si="18"/>
        <v>0</v>
      </c>
      <c r="L46" s="53">
        <v>0</v>
      </c>
      <c r="M46" s="54">
        <f t="shared" si="19"/>
        <v>0</v>
      </c>
      <c r="N46" s="53">
        <v>0</v>
      </c>
      <c r="O46" s="54">
        <f t="shared" si="20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14"/>
        <v>0</v>
      </c>
      <c r="D47" s="53">
        <v>0</v>
      </c>
      <c r="E47" s="54">
        <f t="shared" si="15"/>
        <v>0</v>
      </c>
      <c r="F47" s="53">
        <v>0</v>
      </c>
      <c r="G47" s="54">
        <f t="shared" si="16"/>
        <v>0</v>
      </c>
      <c r="H47" s="53">
        <v>0</v>
      </c>
      <c r="I47" s="54">
        <f t="shared" si="17"/>
        <v>0</v>
      </c>
      <c r="J47" s="53">
        <v>0</v>
      </c>
      <c r="K47" s="54">
        <f t="shared" si="18"/>
        <v>0</v>
      </c>
      <c r="L47" s="53">
        <v>0</v>
      </c>
      <c r="M47" s="54">
        <f t="shared" si="19"/>
        <v>0</v>
      </c>
      <c r="N47" s="53">
        <v>0</v>
      </c>
      <c r="O47" s="54">
        <f t="shared" si="20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14"/>
        <v>0</v>
      </c>
      <c r="D48" s="56">
        <v>0</v>
      </c>
      <c r="E48" s="57">
        <f t="shared" si="15"/>
        <v>0</v>
      </c>
      <c r="F48" s="56">
        <v>0</v>
      </c>
      <c r="G48" s="57">
        <f t="shared" si="16"/>
        <v>0</v>
      </c>
      <c r="H48" s="56">
        <v>0</v>
      </c>
      <c r="I48" s="57">
        <f t="shared" si="17"/>
        <v>0</v>
      </c>
      <c r="J48" s="56">
        <v>0</v>
      </c>
      <c r="K48" s="57">
        <f t="shared" si="18"/>
        <v>0</v>
      </c>
      <c r="L48" s="56">
        <v>0</v>
      </c>
      <c r="M48" s="57">
        <f t="shared" si="19"/>
        <v>0</v>
      </c>
      <c r="N48" s="56">
        <v>0</v>
      </c>
      <c r="O48" s="57">
        <f t="shared" si="20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100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出納3!$K$4&amp;"月"&amp;B52&amp;"日"</f>
        <v>4月22日</v>
      </c>
      <c r="C53" s="214"/>
      <c r="D53" s="213" t="str">
        <f>出納3!$K$4&amp;"月"&amp;D52&amp;"日"</f>
        <v>4月23日</v>
      </c>
      <c r="E53" s="214"/>
      <c r="F53" s="213" t="str">
        <f>出納3!$K$4&amp;"月"&amp;F52&amp;"日"</f>
        <v>4月24日</v>
      </c>
      <c r="G53" s="214"/>
      <c r="H53" s="213" t="str">
        <f>出納3!$K$4&amp;"月"&amp;H52&amp;"日"</f>
        <v>4月25日</v>
      </c>
      <c r="I53" s="214"/>
      <c r="J53" s="213" t="str">
        <f>出納3!$K$4&amp;"月"&amp;J52&amp;"日"</f>
        <v>4月26日</v>
      </c>
      <c r="K53" s="214"/>
      <c r="L53" s="213" t="str">
        <f>出納3!$K$4&amp;"月"&amp;L52&amp;"日"</f>
        <v>4月27日</v>
      </c>
      <c r="M53" s="214"/>
      <c r="N53" s="213" t="str">
        <f>出納3!$K$4&amp;"月"&amp;N52&amp;"日"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 t="shared" ref="C55:C64" si="21">A55*B55</f>
        <v>0</v>
      </c>
      <c r="D55" s="50">
        <v>0</v>
      </c>
      <c r="E55" s="51">
        <f t="shared" ref="E55:E64" si="22">A55*D55</f>
        <v>0</v>
      </c>
      <c r="F55" s="50">
        <v>0</v>
      </c>
      <c r="G55" s="51">
        <f t="shared" ref="G55:G64" si="23">A55*F55</f>
        <v>0</v>
      </c>
      <c r="H55" s="50">
        <v>0</v>
      </c>
      <c r="I55" s="51">
        <f t="shared" ref="I55:I64" si="24">A55*H55</f>
        <v>0</v>
      </c>
      <c r="J55" s="50">
        <v>0</v>
      </c>
      <c r="K55" s="51">
        <f t="shared" ref="K55:K64" si="25">A55*J55</f>
        <v>0</v>
      </c>
      <c r="L55" s="50">
        <v>0</v>
      </c>
      <c r="M55" s="51">
        <f t="shared" ref="M55:M64" si="26">A55*L55</f>
        <v>0</v>
      </c>
      <c r="N55" s="50">
        <v>0</v>
      </c>
      <c r="O55" s="51">
        <f t="shared" ref="O55:O64" si="27"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 t="shared" si="21"/>
        <v>0</v>
      </c>
      <c r="D56" s="53">
        <v>0</v>
      </c>
      <c r="E56" s="54">
        <f t="shared" si="22"/>
        <v>0</v>
      </c>
      <c r="F56" s="53">
        <v>0</v>
      </c>
      <c r="G56" s="54">
        <f t="shared" si="23"/>
        <v>0</v>
      </c>
      <c r="H56" s="53">
        <v>0</v>
      </c>
      <c r="I56" s="54">
        <f t="shared" si="24"/>
        <v>0</v>
      </c>
      <c r="J56" s="53">
        <v>0</v>
      </c>
      <c r="K56" s="54">
        <f t="shared" si="25"/>
        <v>0</v>
      </c>
      <c r="L56" s="53">
        <v>0</v>
      </c>
      <c r="M56" s="54">
        <f t="shared" si="26"/>
        <v>0</v>
      </c>
      <c r="N56" s="53">
        <v>0</v>
      </c>
      <c r="O56" s="54">
        <f t="shared" si="27"/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si="21"/>
        <v>0</v>
      </c>
      <c r="D57" s="53">
        <v>0</v>
      </c>
      <c r="E57" s="54">
        <f t="shared" si="22"/>
        <v>0</v>
      </c>
      <c r="F57" s="53">
        <v>0</v>
      </c>
      <c r="G57" s="54">
        <f t="shared" si="23"/>
        <v>0</v>
      </c>
      <c r="H57" s="53">
        <v>0</v>
      </c>
      <c r="I57" s="54">
        <f t="shared" si="24"/>
        <v>0</v>
      </c>
      <c r="J57" s="53">
        <v>0</v>
      </c>
      <c r="K57" s="54">
        <f t="shared" si="25"/>
        <v>0</v>
      </c>
      <c r="L57" s="53">
        <v>0</v>
      </c>
      <c r="M57" s="54">
        <f t="shared" si="26"/>
        <v>0</v>
      </c>
      <c r="N57" s="53">
        <v>0</v>
      </c>
      <c r="O57" s="54">
        <f t="shared" si="27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1"/>
        <v>0</v>
      </c>
      <c r="D58" s="53">
        <v>0</v>
      </c>
      <c r="E58" s="54">
        <f t="shared" si="22"/>
        <v>0</v>
      </c>
      <c r="F58" s="53">
        <v>0</v>
      </c>
      <c r="G58" s="54">
        <f t="shared" si="23"/>
        <v>0</v>
      </c>
      <c r="H58" s="53">
        <v>0</v>
      </c>
      <c r="I58" s="54">
        <f t="shared" si="24"/>
        <v>0</v>
      </c>
      <c r="J58" s="53">
        <v>0</v>
      </c>
      <c r="K58" s="54">
        <f t="shared" si="25"/>
        <v>0</v>
      </c>
      <c r="L58" s="53">
        <v>0</v>
      </c>
      <c r="M58" s="54">
        <f t="shared" si="26"/>
        <v>0</v>
      </c>
      <c r="N58" s="53">
        <v>0</v>
      </c>
      <c r="O58" s="54">
        <f t="shared" si="27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1"/>
        <v>0</v>
      </c>
      <c r="D59" s="53">
        <v>0</v>
      </c>
      <c r="E59" s="54">
        <f t="shared" si="22"/>
        <v>0</v>
      </c>
      <c r="F59" s="53">
        <v>0</v>
      </c>
      <c r="G59" s="54">
        <f t="shared" si="23"/>
        <v>0</v>
      </c>
      <c r="H59" s="53">
        <v>0</v>
      </c>
      <c r="I59" s="54">
        <f t="shared" si="24"/>
        <v>0</v>
      </c>
      <c r="J59" s="53">
        <v>0</v>
      </c>
      <c r="K59" s="54">
        <f t="shared" si="25"/>
        <v>0</v>
      </c>
      <c r="L59" s="53">
        <v>0</v>
      </c>
      <c r="M59" s="54">
        <f t="shared" si="26"/>
        <v>0</v>
      </c>
      <c r="N59" s="53">
        <v>0</v>
      </c>
      <c r="O59" s="54">
        <f t="shared" si="27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1"/>
        <v>0</v>
      </c>
      <c r="D60" s="53">
        <v>0</v>
      </c>
      <c r="E60" s="54">
        <f t="shared" si="22"/>
        <v>0</v>
      </c>
      <c r="F60" s="53">
        <v>0</v>
      </c>
      <c r="G60" s="54">
        <f t="shared" si="23"/>
        <v>0</v>
      </c>
      <c r="H60" s="53">
        <v>0</v>
      </c>
      <c r="I60" s="54">
        <f t="shared" si="24"/>
        <v>0</v>
      </c>
      <c r="J60" s="53">
        <v>0</v>
      </c>
      <c r="K60" s="54">
        <f t="shared" si="25"/>
        <v>0</v>
      </c>
      <c r="L60" s="53">
        <v>0</v>
      </c>
      <c r="M60" s="54">
        <f t="shared" si="26"/>
        <v>0</v>
      </c>
      <c r="N60" s="53">
        <v>0</v>
      </c>
      <c r="O60" s="54">
        <f t="shared" si="27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1"/>
        <v>0</v>
      </c>
      <c r="D61" s="53">
        <v>0</v>
      </c>
      <c r="E61" s="54">
        <f t="shared" si="22"/>
        <v>0</v>
      </c>
      <c r="F61" s="53">
        <v>0</v>
      </c>
      <c r="G61" s="54">
        <f t="shared" si="23"/>
        <v>0</v>
      </c>
      <c r="H61" s="53">
        <v>0</v>
      </c>
      <c r="I61" s="54">
        <f t="shared" si="24"/>
        <v>0</v>
      </c>
      <c r="J61" s="53">
        <v>0</v>
      </c>
      <c r="K61" s="54">
        <f t="shared" si="25"/>
        <v>0</v>
      </c>
      <c r="L61" s="53">
        <v>0</v>
      </c>
      <c r="M61" s="54">
        <f t="shared" si="26"/>
        <v>0</v>
      </c>
      <c r="N61" s="53">
        <v>0</v>
      </c>
      <c r="O61" s="54">
        <f t="shared" si="27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1"/>
        <v>0</v>
      </c>
      <c r="D62" s="53">
        <v>0</v>
      </c>
      <c r="E62" s="54">
        <f t="shared" si="22"/>
        <v>0</v>
      </c>
      <c r="F62" s="53">
        <v>0</v>
      </c>
      <c r="G62" s="54">
        <f t="shared" si="23"/>
        <v>0</v>
      </c>
      <c r="H62" s="53">
        <v>0</v>
      </c>
      <c r="I62" s="54">
        <f t="shared" si="24"/>
        <v>0</v>
      </c>
      <c r="J62" s="53">
        <v>0</v>
      </c>
      <c r="K62" s="54">
        <f t="shared" si="25"/>
        <v>0</v>
      </c>
      <c r="L62" s="53">
        <v>0</v>
      </c>
      <c r="M62" s="54">
        <f t="shared" si="26"/>
        <v>0</v>
      </c>
      <c r="N62" s="53">
        <v>0</v>
      </c>
      <c r="O62" s="54">
        <f t="shared" si="27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1"/>
        <v>0</v>
      </c>
      <c r="D63" s="53">
        <v>0</v>
      </c>
      <c r="E63" s="54">
        <f t="shared" si="22"/>
        <v>0</v>
      </c>
      <c r="F63" s="53">
        <v>0</v>
      </c>
      <c r="G63" s="54">
        <f t="shared" si="23"/>
        <v>0</v>
      </c>
      <c r="H63" s="53">
        <v>0</v>
      </c>
      <c r="I63" s="54">
        <f t="shared" si="24"/>
        <v>0</v>
      </c>
      <c r="J63" s="53">
        <v>0</v>
      </c>
      <c r="K63" s="54">
        <f t="shared" si="25"/>
        <v>0</v>
      </c>
      <c r="L63" s="53">
        <v>0</v>
      </c>
      <c r="M63" s="54">
        <f t="shared" si="26"/>
        <v>0</v>
      </c>
      <c r="N63" s="53">
        <v>0</v>
      </c>
      <c r="O63" s="54">
        <f t="shared" si="27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1"/>
        <v>0</v>
      </c>
      <c r="D64" s="56">
        <v>0</v>
      </c>
      <c r="E64" s="57">
        <f t="shared" si="22"/>
        <v>0</v>
      </c>
      <c r="F64" s="56">
        <v>0</v>
      </c>
      <c r="G64" s="57">
        <f t="shared" si="23"/>
        <v>0</v>
      </c>
      <c r="H64" s="56">
        <v>0</v>
      </c>
      <c r="I64" s="57">
        <f t="shared" si="24"/>
        <v>0</v>
      </c>
      <c r="J64" s="56">
        <v>0</v>
      </c>
      <c r="K64" s="57">
        <f t="shared" si="25"/>
        <v>0</v>
      </c>
      <c r="L64" s="56">
        <v>0</v>
      </c>
      <c r="M64" s="57">
        <f t="shared" si="26"/>
        <v>0</v>
      </c>
      <c r="N64" s="56">
        <v>0</v>
      </c>
      <c r="O64" s="57">
        <f t="shared" si="27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IF(ISERROR(DAY(出納3!$J$4&amp;"年"&amp;出納3!$K$4&amp;"月29日")),"(　)", "29")</f>
        <v>29</v>
      </c>
      <c r="C68" s="216"/>
      <c r="D68" s="215" t="str">
        <f>IF(ISERROR(DAY(出納3!$J$4&amp;"年"&amp;出納3!$K$4&amp;"月30日")),"(　)", "30")</f>
        <v>30</v>
      </c>
      <c r="E68" s="216"/>
      <c r="F68" s="215" t="str">
        <f>IF(ISERROR(DAY(出納3!$J$4&amp;"年"&amp;出納3!$K$4&amp;"月31日")),"(　)", "31")</f>
        <v>(　)</v>
      </c>
      <c r="G68" s="216"/>
      <c r="H68" s="211" t="s">
        <v>101</v>
      </c>
      <c r="I68" s="212"/>
      <c r="J68" s="211" t="s">
        <v>101</v>
      </c>
      <c r="K68" s="212"/>
      <c r="L68" s="211" t="s">
        <v>101</v>
      </c>
      <c r="M68" s="212"/>
      <c r="N68" s="211" t="s">
        <v>101</v>
      </c>
      <c r="O68" s="212"/>
    </row>
    <row r="69" spans="1:15" s="43" customFormat="1" ht="11.45" customHeight="1" thickBot="1" x14ac:dyDescent="0.2">
      <c r="A69" s="44"/>
      <c r="B69" s="213" t="str">
        <f>出納3!$K$4&amp;"月"&amp;B68&amp;"日"</f>
        <v>4月29日</v>
      </c>
      <c r="C69" s="214"/>
      <c r="D69" s="213" t="str">
        <f>出納3!$K$4&amp;"月"&amp;D68&amp;"日"</f>
        <v>4月30日</v>
      </c>
      <c r="E69" s="214"/>
      <c r="F69" s="213" t="str">
        <f>出納3!$K$4&amp;"月"&amp;F68&amp;"日"</f>
        <v>4月(　)日</v>
      </c>
      <c r="G69" s="214"/>
      <c r="H69" s="213" t="str">
        <f>出納3!$K$4&amp;"月（  ）日"</f>
        <v>4月（  ）日</v>
      </c>
      <c r="I69" s="214"/>
      <c r="J69" s="213" t="str">
        <f>出納3!$K$4&amp;"月（  ）日"</f>
        <v>4月（  ）日</v>
      </c>
      <c r="K69" s="214"/>
      <c r="L69" s="213" t="str">
        <f>出納3!$K$4&amp;"月（  ）日"</f>
        <v>4月（  ）日</v>
      </c>
      <c r="M69" s="214"/>
      <c r="N69" s="213" t="str">
        <f>出納3!$K$4&amp;"月（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 t="shared" ref="C71:C80" si="28">A71*B71</f>
        <v>0</v>
      </c>
      <c r="D71" s="50">
        <v>0</v>
      </c>
      <c r="E71" s="51">
        <f t="shared" ref="E71:E80" si="29">A71*D71</f>
        <v>0</v>
      </c>
      <c r="F71" s="50">
        <v>0</v>
      </c>
      <c r="G71" s="51">
        <f t="shared" ref="G71:G80" si="30">A71*F71</f>
        <v>0</v>
      </c>
      <c r="H71" s="50">
        <v>0</v>
      </c>
      <c r="I71" s="51">
        <f t="shared" ref="I71:I80" si="31">A71*H71</f>
        <v>0</v>
      </c>
      <c r="J71" s="50">
        <v>0</v>
      </c>
      <c r="K71" s="51">
        <f t="shared" ref="K71:K80" si="32">A71*J71</f>
        <v>0</v>
      </c>
      <c r="L71" s="50">
        <v>0</v>
      </c>
      <c r="M71" s="51">
        <f t="shared" ref="M71:M80" si="33">A71*L71</f>
        <v>0</v>
      </c>
      <c r="N71" s="50">
        <v>0</v>
      </c>
      <c r="O71" s="51">
        <f t="shared" ref="O71:O80" si="34"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 t="shared" si="28"/>
        <v>0</v>
      </c>
      <c r="D72" s="53">
        <v>0</v>
      </c>
      <c r="E72" s="54">
        <f t="shared" si="29"/>
        <v>0</v>
      </c>
      <c r="F72" s="53">
        <v>0</v>
      </c>
      <c r="G72" s="54">
        <f t="shared" si="30"/>
        <v>0</v>
      </c>
      <c r="H72" s="53">
        <v>0</v>
      </c>
      <c r="I72" s="54">
        <f t="shared" si="31"/>
        <v>0</v>
      </c>
      <c r="J72" s="53">
        <v>0</v>
      </c>
      <c r="K72" s="54">
        <f t="shared" si="32"/>
        <v>0</v>
      </c>
      <c r="L72" s="53">
        <v>0</v>
      </c>
      <c r="M72" s="54">
        <f t="shared" si="33"/>
        <v>0</v>
      </c>
      <c r="N72" s="53">
        <v>0</v>
      </c>
      <c r="O72" s="54">
        <f t="shared" si="34"/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si="28"/>
        <v>0</v>
      </c>
      <c r="D73" s="53">
        <v>0</v>
      </c>
      <c r="E73" s="54">
        <f t="shared" si="29"/>
        <v>0</v>
      </c>
      <c r="F73" s="53">
        <v>0</v>
      </c>
      <c r="G73" s="54">
        <f t="shared" si="30"/>
        <v>0</v>
      </c>
      <c r="H73" s="53">
        <v>0</v>
      </c>
      <c r="I73" s="54">
        <f t="shared" si="31"/>
        <v>0</v>
      </c>
      <c r="J73" s="53">
        <v>0</v>
      </c>
      <c r="K73" s="54">
        <f t="shared" si="32"/>
        <v>0</v>
      </c>
      <c r="L73" s="53">
        <v>0</v>
      </c>
      <c r="M73" s="54">
        <f t="shared" si="33"/>
        <v>0</v>
      </c>
      <c r="N73" s="53">
        <v>0</v>
      </c>
      <c r="O73" s="54">
        <f t="shared" si="34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28"/>
        <v>0</v>
      </c>
      <c r="D74" s="53">
        <v>0</v>
      </c>
      <c r="E74" s="54">
        <f t="shared" si="29"/>
        <v>0</v>
      </c>
      <c r="F74" s="53">
        <v>0</v>
      </c>
      <c r="G74" s="54">
        <f t="shared" si="30"/>
        <v>0</v>
      </c>
      <c r="H74" s="53">
        <v>0</v>
      </c>
      <c r="I74" s="54">
        <f t="shared" si="31"/>
        <v>0</v>
      </c>
      <c r="J74" s="53">
        <v>0</v>
      </c>
      <c r="K74" s="54">
        <f t="shared" si="32"/>
        <v>0</v>
      </c>
      <c r="L74" s="53">
        <v>0</v>
      </c>
      <c r="M74" s="54">
        <f t="shared" si="33"/>
        <v>0</v>
      </c>
      <c r="N74" s="53">
        <v>0</v>
      </c>
      <c r="O74" s="54">
        <f t="shared" si="34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28"/>
        <v>0</v>
      </c>
      <c r="D75" s="53">
        <v>0</v>
      </c>
      <c r="E75" s="54">
        <f t="shared" si="29"/>
        <v>0</v>
      </c>
      <c r="F75" s="53">
        <v>0</v>
      </c>
      <c r="G75" s="54">
        <f t="shared" si="30"/>
        <v>0</v>
      </c>
      <c r="H75" s="53">
        <v>0</v>
      </c>
      <c r="I75" s="54">
        <f t="shared" si="31"/>
        <v>0</v>
      </c>
      <c r="J75" s="53">
        <v>0</v>
      </c>
      <c r="K75" s="54">
        <f t="shared" si="32"/>
        <v>0</v>
      </c>
      <c r="L75" s="53">
        <v>0</v>
      </c>
      <c r="M75" s="54">
        <f t="shared" si="33"/>
        <v>0</v>
      </c>
      <c r="N75" s="53">
        <v>0</v>
      </c>
      <c r="O75" s="54">
        <f t="shared" si="34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28"/>
        <v>0</v>
      </c>
      <c r="D76" s="53">
        <v>0</v>
      </c>
      <c r="E76" s="54">
        <f t="shared" si="29"/>
        <v>0</v>
      </c>
      <c r="F76" s="53">
        <v>0</v>
      </c>
      <c r="G76" s="54">
        <f t="shared" si="30"/>
        <v>0</v>
      </c>
      <c r="H76" s="53">
        <v>0</v>
      </c>
      <c r="I76" s="54">
        <f t="shared" si="31"/>
        <v>0</v>
      </c>
      <c r="J76" s="53">
        <v>0</v>
      </c>
      <c r="K76" s="54">
        <f t="shared" si="32"/>
        <v>0</v>
      </c>
      <c r="L76" s="53">
        <v>0</v>
      </c>
      <c r="M76" s="54">
        <f t="shared" si="33"/>
        <v>0</v>
      </c>
      <c r="N76" s="53">
        <v>0</v>
      </c>
      <c r="O76" s="54">
        <f t="shared" si="34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28"/>
        <v>0</v>
      </c>
      <c r="D77" s="53">
        <v>0</v>
      </c>
      <c r="E77" s="54">
        <f t="shared" si="29"/>
        <v>0</v>
      </c>
      <c r="F77" s="53">
        <v>0</v>
      </c>
      <c r="G77" s="54">
        <f t="shared" si="30"/>
        <v>0</v>
      </c>
      <c r="H77" s="53">
        <v>0</v>
      </c>
      <c r="I77" s="54">
        <f t="shared" si="31"/>
        <v>0</v>
      </c>
      <c r="J77" s="53">
        <v>0</v>
      </c>
      <c r="K77" s="54">
        <f t="shared" si="32"/>
        <v>0</v>
      </c>
      <c r="L77" s="53">
        <v>0</v>
      </c>
      <c r="M77" s="54">
        <f t="shared" si="33"/>
        <v>0</v>
      </c>
      <c r="N77" s="53">
        <v>0</v>
      </c>
      <c r="O77" s="54">
        <f t="shared" si="34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28"/>
        <v>0</v>
      </c>
      <c r="D78" s="53">
        <v>0</v>
      </c>
      <c r="E78" s="54">
        <f t="shared" si="29"/>
        <v>0</v>
      </c>
      <c r="F78" s="53">
        <v>0</v>
      </c>
      <c r="G78" s="54">
        <f t="shared" si="30"/>
        <v>0</v>
      </c>
      <c r="H78" s="53">
        <v>0</v>
      </c>
      <c r="I78" s="54">
        <f t="shared" si="31"/>
        <v>0</v>
      </c>
      <c r="J78" s="53">
        <v>0</v>
      </c>
      <c r="K78" s="54">
        <f t="shared" si="32"/>
        <v>0</v>
      </c>
      <c r="L78" s="53">
        <v>0</v>
      </c>
      <c r="M78" s="54">
        <f t="shared" si="33"/>
        <v>0</v>
      </c>
      <c r="N78" s="53">
        <v>0</v>
      </c>
      <c r="O78" s="54">
        <f t="shared" si="34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28"/>
        <v>0</v>
      </c>
      <c r="D79" s="53">
        <v>0</v>
      </c>
      <c r="E79" s="54">
        <f t="shared" si="29"/>
        <v>0</v>
      </c>
      <c r="F79" s="53">
        <v>0</v>
      </c>
      <c r="G79" s="54">
        <f t="shared" si="30"/>
        <v>0</v>
      </c>
      <c r="H79" s="53">
        <v>0</v>
      </c>
      <c r="I79" s="54">
        <f t="shared" si="31"/>
        <v>0</v>
      </c>
      <c r="J79" s="53">
        <v>0</v>
      </c>
      <c r="K79" s="54">
        <f t="shared" si="32"/>
        <v>0</v>
      </c>
      <c r="L79" s="53">
        <v>0</v>
      </c>
      <c r="M79" s="54">
        <f t="shared" si="33"/>
        <v>0</v>
      </c>
      <c r="N79" s="53">
        <v>0</v>
      </c>
      <c r="O79" s="54">
        <f t="shared" si="34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28"/>
        <v>0</v>
      </c>
      <c r="D80" s="56">
        <v>0</v>
      </c>
      <c r="E80" s="57">
        <f t="shared" si="29"/>
        <v>0</v>
      </c>
      <c r="F80" s="56">
        <v>0</v>
      </c>
      <c r="G80" s="57">
        <f t="shared" si="30"/>
        <v>0</v>
      </c>
      <c r="H80" s="56">
        <v>0</v>
      </c>
      <c r="I80" s="57">
        <f t="shared" si="31"/>
        <v>0</v>
      </c>
      <c r="J80" s="56">
        <v>0</v>
      </c>
      <c r="K80" s="57">
        <f t="shared" si="32"/>
        <v>0</v>
      </c>
      <c r="L80" s="56">
        <v>0</v>
      </c>
      <c r="M80" s="57">
        <f t="shared" si="33"/>
        <v>0</v>
      </c>
      <c r="N80" s="56">
        <v>0</v>
      </c>
      <c r="O80" s="57">
        <f t="shared" si="34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J68:K68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L68:M68"/>
    <mergeCell ref="F68:G68"/>
    <mergeCell ref="H68:I68"/>
    <mergeCell ref="N53:O53"/>
    <mergeCell ref="B52:C52"/>
    <mergeCell ref="D52:E52"/>
    <mergeCell ref="F52:G52"/>
    <mergeCell ref="H52:I52"/>
    <mergeCell ref="J52:K52"/>
    <mergeCell ref="L52:M52"/>
    <mergeCell ref="N52:O52"/>
    <mergeCell ref="D53:E53"/>
    <mergeCell ref="F53:G53"/>
    <mergeCell ref="H53:I53"/>
    <mergeCell ref="J53:K53"/>
    <mergeCell ref="H36:I36"/>
    <mergeCell ref="J36:K36"/>
    <mergeCell ref="B53:C53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L36:M36"/>
    <mergeCell ref="D36:E36"/>
    <mergeCell ref="F36:G36"/>
    <mergeCell ref="L53:M53"/>
    <mergeCell ref="L21:M21"/>
    <mergeCell ref="N21:O21"/>
    <mergeCell ref="B20:C20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B21:C21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L4:M4"/>
    <mergeCell ref="D4:E4"/>
    <mergeCell ref="F4:G4"/>
    <mergeCell ref="H4:I4"/>
    <mergeCell ref="J4:K4"/>
    <mergeCell ref="A1:A2"/>
    <mergeCell ref="C1:D1"/>
    <mergeCell ref="E1:F1"/>
    <mergeCell ref="H1:J2"/>
    <mergeCell ref="C2:D2"/>
  </mergeCells>
  <phoneticPr fontId="3"/>
  <dataValidations count="2"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</dataValidations>
  <pageMargins left="0.11811023622047245" right="0.11811023622047245" top="0.55118110236220474" bottom="0.55118110236220474" header="0.31496062992125984" footer="0.31496062992125984"/>
  <pageSetup paperSize="9" scale="87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zoomScale="85" zoomScaleNormal="85" workbookViewId="0">
      <selection activeCell="Q4" sqref="Q4"/>
    </sheetView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8"/>
      <c r="I1" s="9"/>
      <c r="J1" s="9"/>
      <c r="K1" s="9"/>
      <c r="L1" s="8"/>
      <c r="M1" s="9"/>
      <c r="N1" s="9"/>
      <c r="O1" s="73"/>
      <c r="P1" s="73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8" customFormat="1" ht="12" customHeight="1" thickBot="1" x14ac:dyDescent="0.2">
      <c r="A3" s="175" t="s">
        <v>1</v>
      </c>
      <c r="B3" s="176"/>
      <c r="C3" s="149"/>
      <c r="D3" s="65" t="s">
        <v>83</v>
      </c>
      <c r="E3" s="171" t="s">
        <v>3</v>
      </c>
      <c r="F3" s="172"/>
      <c r="G3" s="173"/>
      <c r="J3" s="8" t="s">
        <v>4</v>
      </c>
      <c r="K3" s="8" t="s">
        <v>5</v>
      </c>
      <c r="L3" s="10"/>
      <c r="M3" s="10"/>
      <c r="N3" s="10"/>
      <c r="O3" s="11"/>
      <c r="P3" s="12"/>
      <c r="Q3" s="74"/>
    </row>
    <row r="4" spans="1:25" s="8" customFormat="1" ht="19.5" customHeight="1" thickBot="1" x14ac:dyDescent="0.2">
      <c r="A4" s="177"/>
      <c r="B4" s="178"/>
      <c r="C4" s="179"/>
      <c r="D4" s="88">
        <f>common!A3</f>
        <v>0</v>
      </c>
      <c r="E4" s="219">
        <f>common!E3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common!M3</f>
        <v>0</v>
      </c>
    </row>
    <row r="5" spans="1:25" s="8" customFormat="1" ht="5.25" customHeight="1" thickBot="1" x14ac:dyDescent="0.2">
      <c r="A5" s="19"/>
      <c r="B5" s="19"/>
      <c r="C5" s="20"/>
      <c r="D5" s="21"/>
      <c r="E5" s="75"/>
      <c r="F5" s="76"/>
      <c r="G5" s="77"/>
      <c r="O5" s="78"/>
      <c r="P5" s="78"/>
      <c r="Q5" s="78"/>
    </row>
    <row r="6" spans="1:25" s="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218" t="s">
        <v>13</v>
      </c>
      <c r="P6" s="218"/>
      <c r="Q6" s="27" t="s">
        <v>14</v>
      </c>
    </row>
    <row r="7" spans="1:25" s="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84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 t="shared" ref="Q10:Q73" si="0"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si="0"/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ref="Q74:Q137" si="1">IF(OR(O74="",P74=""),"",Q73+O74-P74)</f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si="1"/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ref="Q138:Q201" si="2">IF(OR(O138="",P138=""),"",Q137+O138-P138)</f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si="2"/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ref="Q202:Q265" si="3">IF(OR(O202="",P202=""),"",Q201+O202-P202)</f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si="3"/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ref="Q266:Q329" si="4">IF(OR(O266="",P266=""),"",Q265+O266-P266)</f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si="4"/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ref="Q330:Q393" si="5">IF(OR(O330="",P330=""),"",Q329+O330-P330)</f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si="5"/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ref="Q394:Q457" si="6">IF(OR(O394="",P394=""),"",Q393+O394-P394)</f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si="6"/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98"/>
      <c r="I450" s="99"/>
      <c r="J450" s="99"/>
      <c r="K450" s="100"/>
      <c r="L450" s="98"/>
      <c r="M450" s="99"/>
      <c r="N450" s="100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98"/>
      <c r="I451" s="99"/>
      <c r="J451" s="99"/>
      <c r="K451" s="100"/>
      <c r="L451" s="98"/>
      <c r="M451" s="99"/>
      <c r="N451" s="100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98"/>
      <c r="I452" s="99"/>
      <c r="J452" s="99"/>
      <c r="K452" s="100"/>
      <c r="L452" s="98"/>
      <c r="M452" s="99"/>
      <c r="N452" s="100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98"/>
      <c r="I453" s="99"/>
      <c r="J453" s="99"/>
      <c r="K453" s="100"/>
      <c r="L453" s="98"/>
      <c r="M453" s="99"/>
      <c r="N453" s="100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98"/>
      <c r="I454" s="99"/>
      <c r="J454" s="99"/>
      <c r="K454" s="100"/>
      <c r="L454" s="98"/>
      <c r="M454" s="99"/>
      <c r="N454" s="100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98"/>
      <c r="I455" s="99"/>
      <c r="J455" s="99"/>
      <c r="K455" s="100"/>
      <c r="L455" s="98"/>
      <c r="M455" s="99"/>
      <c r="N455" s="100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98"/>
      <c r="I456" s="99"/>
      <c r="J456" s="99"/>
      <c r="K456" s="100"/>
      <c r="L456" s="98"/>
      <c r="M456" s="99"/>
      <c r="N456" s="100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98"/>
      <c r="I457" s="99"/>
      <c r="J457" s="99"/>
      <c r="K457" s="100"/>
      <c r="L457" s="98"/>
      <c r="M457" s="99"/>
      <c r="N457" s="100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98"/>
      <c r="I458" s="99"/>
      <c r="J458" s="99"/>
      <c r="K458" s="100"/>
      <c r="L458" s="98"/>
      <c r="M458" s="99"/>
      <c r="N458" s="100"/>
      <c r="O458" s="114"/>
      <c r="P458" s="114"/>
      <c r="Q458" s="115" t="str">
        <f t="shared" ref="Q458:Q521" si="7">IF(OR(O458="",P458=""),"",Q457+O458-P458)</f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98"/>
      <c r="I459" s="99"/>
      <c r="J459" s="99"/>
      <c r="K459" s="100"/>
      <c r="L459" s="98"/>
      <c r="M459" s="99"/>
      <c r="N459" s="100"/>
      <c r="O459" s="114"/>
      <c r="P459" s="114"/>
      <c r="Q459" s="115" t="str">
        <f t="shared" si="7"/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98"/>
      <c r="I473" s="99"/>
      <c r="J473" s="99"/>
      <c r="K473" s="100"/>
      <c r="L473" s="98"/>
      <c r="M473" s="99"/>
      <c r="N473" s="100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98"/>
      <c r="I474" s="99"/>
      <c r="J474" s="99"/>
      <c r="K474" s="100"/>
      <c r="L474" s="98"/>
      <c r="M474" s="99"/>
      <c r="N474" s="100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98"/>
      <c r="I475" s="99"/>
      <c r="J475" s="99"/>
      <c r="K475" s="100"/>
      <c r="L475" s="98"/>
      <c r="M475" s="99"/>
      <c r="N475" s="100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98"/>
      <c r="I476" s="99"/>
      <c r="J476" s="99"/>
      <c r="K476" s="100"/>
      <c r="L476" s="98"/>
      <c r="M476" s="99"/>
      <c r="N476" s="100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98"/>
      <c r="I477" s="99"/>
      <c r="J477" s="99"/>
      <c r="K477" s="100"/>
      <c r="L477" s="98"/>
      <c r="M477" s="99"/>
      <c r="N477" s="100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98"/>
      <c r="I478" s="99"/>
      <c r="J478" s="99"/>
      <c r="K478" s="100"/>
      <c r="L478" s="98"/>
      <c r="M478" s="99"/>
      <c r="N478" s="100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98"/>
      <c r="I479" s="99"/>
      <c r="J479" s="99"/>
      <c r="K479" s="100"/>
      <c r="L479" s="98"/>
      <c r="M479" s="99"/>
      <c r="N479" s="100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98"/>
      <c r="I480" s="99"/>
      <c r="J480" s="99"/>
      <c r="K480" s="100"/>
      <c r="L480" s="98"/>
      <c r="M480" s="99"/>
      <c r="N480" s="100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98"/>
      <c r="I481" s="99"/>
      <c r="J481" s="99"/>
      <c r="K481" s="100"/>
      <c r="L481" s="98"/>
      <c r="M481" s="99"/>
      <c r="N481" s="100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98"/>
      <c r="I482" s="99"/>
      <c r="J482" s="99"/>
      <c r="K482" s="100"/>
      <c r="L482" s="98"/>
      <c r="M482" s="99"/>
      <c r="N482" s="100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ref="Q522:Q585" si="8">IF(OR(O522="",P522=""),"",Q521+O522-P522)</f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si="8"/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98"/>
      <c r="I549" s="99"/>
      <c r="J549" s="99"/>
      <c r="K549" s="100"/>
      <c r="L549" s="98"/>
      <c r="M549" s="99"/>
      <c r="N549" s="100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98"/>
      <c r="I550" s="99"/>
      <c r="J550" s="99"/>
      <c r="K550" s="100"/>
      <c r="L550" s="98"/>
      <c r="M550" s="99"/>
      <c r="N550" s="100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98"/>
      <c r="I551" s="99"/>
      <c r="J551" s="99"/>
      <c r="K551" s="100"/>
      <c r="L551" s="98"/>
      <c r="M551" s="99"/>
      <c r="N551" s="100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98"/>
      <c r="I552" s="99"/>
      <c r="J552" s="99"/>
      <c r="K552" s="100"/>
      <c r="L552" s="98"/>
      <c r="M552" s="99"/>
      <c r="N552" s="100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98"/>
      <c r="I553" s="99"/>
      <c r="J553" s="99"/>
      <c r="K553" s="100"/>
      <c r="L553" s="98"/>
      <c r="M553" s="99"/>
      <c r="N553" s="100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98"/>
      <c r="I554" s="99"/>
      <c r="J554" s="99"/>
      <c r="K554" s="100"/>
      <c r="L554" s="98"/>
      <c r="M554" s="99"/>
      <c r="N554" s="100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98"/>
      <c r="I555" s="99"/>
      <c r="J555" s="99"/>
      <c r="K555" s="100"/>
      <c r="L555" s="98"/>
      <c r="M555" s="99"/>
      <c r="N555" s="100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98"/>
      <c r="I556" s="99"/>
      <c r="J556" s="99"/>
      <c r="K556" s="100"/>
      <c r="L556" s="98"/>
      <c r="M556" s="99"/>
      <c r="N556" s="100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98"/>
      <c r="I557" s="99"/>
      <c r="J557" s="99"/>
      <c r="K557" s="100"/>
      <c r="L557" s="98"/>
      <c r="M557" s="99"/>
      <c r="N557" s="100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98"/>
      <c r="I558" s="99"/>
      <c r="J558" s="99"/>
      <c r="K558" s="100"/>
      <c r="L558" s="98"/>
      <c r="M558" s="99"/>
      <c r="N558" s="100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98"/>
      <c r="I572" s="99"/>
      <c r="J572" s="99"/>
      <c r="K572" s="100"/>
      <c r="L572" s="98"/>
      <c r="M572" s="99"/>
      <c r="N572" s="100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98"/>
      <c r="I573" s="99"/>
      <c r="J573" s="99"/>
      <c r="K573" s="100"/>
      <c r="L573" s="98"/>
      <c r="M573" s="99"/>
      <c r="N573" s="100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98"/>
      <c r="I574" s="99"/>
      <c r="J574" s="99"/>
      <c r="K574" s="100"/>
      <c r="L574" s="98"/>
      <c r="M574" s="99"/>
      <c r="N574" s="100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98"/>
      <c r="I575" s="99"/>
      <c r="J575" s="99"/>
      <c r="K575" s="100"/>
      <c r="L575" s="98"/>
      <c r="M575" s="99"/>
      <c r="N575" s="100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98"/>
      <c r="I576" s="99"/>
      <c r="J576" s="99"/>
      <c r="K576" s="100"/>
      <c r="L576" s="98"/>
      <c r="M576" s="99"/>
      <c r="N576" s="100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98"/>
      <c r="I577" s="99"/>
      <c r="J577" s="99"/>
      <c r="K577" s="100"/>
      <c r="L577" s="98"/>
      <c r="M577" s="99"/>
      <c r="N577" s="100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98"/>
      <c r="I578" s="99"/>
      <c r="J578" s="99"/>
      <c r="K578" s="100"/>
      <c r="L578" s="98"/>
      <c r="M578" s="99"/>
      <c r="N578" s="100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98"/>
      <c r="I579" s="99"/>
      <c r="J579" s="99"/>
      <c r="K579" s="100"/>
      <c r="L579" s="98"/>
      <c r="M579" s="99"/>
      <c r="N579" s="100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98"/>
      <c r="I580" s="99"/>
      <c r="J580" s="99"/>
      <c r="K580" s="100"/>
      <c r="L580" s="98"/>
      <c r="M580" s="99"/>
      <c r="N580" s="100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98"/>
      <c r="I581" s="99"/>
      <c r="J581" s="99"/>
      <c r="K581" s="100"/>
      <c r="L581" s="98"/>
      <c r="M581" s="99"/>
      <c r="N581" s="100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ref="Q586:Q600" si="9">IF(OR(O586="",P586=""),"",Q585+O586-P586)</f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si="9"/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497:K497"/>
    <mergeCell ref="L497:N497"/>
    <mergeCell ref="H498:K498"/>
    <mergeCell ref="L498:N498"/>
    <mergeCell ref="H495:K495"/>
    <mergeCell ref="L495:N495"/>
    <mergeCell ref="H496:K496"/>
    <mergeCell ref="L496:N496"/>
    <mergeCell ref="H486:K486"/>
    <mergeCell ref="L486:N486"/>
    <mergeCell ref="H483:K483"/>
    <mergeCell ref="L483:N483"/>
    <mergeCell ref="H484:K484"/>
    <mergeCell ref="L484:N484"/>
    <mergeCell ref="H489:K489"/>
    <mergeCell ref="L489:N489"/>
    <mergeCell ref="H490:K490"/>
    <mergeCell ref="L490:N490"/>
    <mergeCell ref="H487:K487"/>
    <mergeCell ref="L487:N487"/>
    <mergeCell ref="H488:K488"/>
    <mergeCell ref="L488:N488"/>
    <mergeCell ref="H493:K493"/>
    <mergeCell ref="L493:N493"/>
    <mergeCell ref="H494:K494"/>
    <mergeCell ref="L494:N494"/>
    <mergeCell ref="H491:K491"/>
    <mergeCell ref="L491:N491"/>
    <mergeCell ref="H492:K492"/>
    <mergeCell ref="L492:N492"/>
    <mergeCell ref="H467:K467"/>
    <mergeCell ref="L467:N467"/>
    <mergeCell ref="H468:K468"/>
    <mergeCell ref="L468:N468"/>
    <mergeCell ref="H465:K465"/>
    <mergeCell ref="L465:N465"/>
    <mergeCell ref="H466:K466"/>
    <mergeCell ref="L466:N466"/>
    <mergeCell ref="H471:K471"/>
    <mergeCell ref="L471:N471"/>
    <mergeCell ref="H472:K472"/>
    <mergeCell ref="L472:N472"/>
    <mergeCell ref="H469:K469"/>
    <mergeCell ref="L469:N469"/>
    <mergeCell ref="H470:K470"/>
    <mergeCell ref="L470:N470"/>
    <mergeCell ref="H485:K485"/>
    <mergeCell ref="L485:N485"/>
    <mergeCell ref="H446:K446"/>
    <mergeCell ref="L446:N446"/>
    <mergeCell ref="H443:K443"/>
    <mergeCell ref="L443:N443"/>
    <mergeCell ref="H444:K444"/>
    <mergeCell ref="L444:N444"/>
    <mergeCell ref="H449:K449"/>
    <mergeCell ref="L449:N449"/>
    <mergeCell ref="H460:K460"/>
    <mergeCell ref="L460:N460"/>
    <mergeCell ref="H447:K447"/>
    <mergeCell ref="L447:N447"/>
    <mergeCell ref="H448:K448"/>
    <mergeCell ref="L448:N448"/>
    <mergeCell ref="H463:K463"/>
    <mergeCell ref="L463:N463"/>
    <mergeCell ref="H464:K464"/>
    <mergeCell ref="L464:N464"/>
    <mergeCell ref="H461:K461"/>
    <mergeCell ref="L461:N461"/>
    <mergeCell ref="H462:K462"/>
    <mergeCell ref="L462:N462"/>
    <mergeCell ref="H437:K437"/>
    <mergeCell ref="L437:N437"/>
    <mergeCell ref="H438:K438"/>
    <mergeCell ref="L438:N438"/>
    <mergeCell ref="H435:K435"/>
    <mergeCell ref="L435:N435"/>
    <mergeCell ref="H436:K436"/>
    <mergeCell ref="L436:N436"/>
    <mergeCell ref="H441:K441"/>
    <mergeCell ref="L441:N441"/>
    <mergeCell ref="H442:K442"/>
    <mergeCell ref="L442:N442"/>
    <mergeCell ref="H439:K439"/>
    <mergeCell ref="L439:N439"/>
    <mergeCell ref="H440:K440"/>
    <mergeCell ref="L440:N440"/>
    <mergeCell ref="H445:K445"/>
    <mergeCell ref="L445:N445"/>
    <mergeCell ref="H426:K426"/>
    <mergeCell ref="L426:N426"/>
    <mergeCell ref="H423:K423"/>
    <mergeCell ref="L423:N423"/>
    <mergeCell ref="H424:K424"/>
    <mergeCell ref="L424:N424"/>
    <mergeCell ref="H429:K429"/>
    <mergeCell ref="L429:N429"/>
    <mergeCell ref="H430:K430"/>
    <mergeCell ref="L430:N430"/>
    <mergeCell ref="H427:K427"/>
    <mergeCell ref="L427:N427"/>
    <mergeCell ref="H428:K428"/>
    <mergeCell ref="L428:N428"/>
    <mergeCell ref="H433:K433"/>
    <mergeCell ref="L433:N433"/>
    <mergeCell ref="H434:K434"/>
    <mergeCell ref="L434:N434"/>
    <mergeCell ref="H431:K431"/>
    <mergeCell ref="L431:N431"/>
    <mergeCell ref="H432:K432"/>
    <mergeCell ref="L432:N432"/>
    <mergeCell ref="H417:K417"/>
    <mergeCell ref="L417:N417"/>
    <mergeCell ref="H418:K418"/>
    <mergeCell ref="L418:N418"/>
    <mergeCell ref="H415:K415"/>
    <mergeCell ref="L415:N415"/>
    <mergeCell ref="H416:K416"/>
    <mergeCell ref="L416:N416"/>
    <mergeCell ref="H421:K421"/>
    <mergeCell ref="L421:N421"/>
    <mergeCell ref="H422:K422"/>
    <mergeCell ref="L422:N422"/>
    <mergeCell ref="H419:K419"/>
    <mergeCell ref="L419:N419"/>
    <mergeCell ref="H420:K420"/>
    <mergeCell ref="L420:N420"/>
    <mergeCell ref="H425:K425"/>
    <mergeCell ref="L425:N425"/>
    <mergeCell ref="H403:K403"/>
    <mergeCell ref="L403:N403"/>
    <mergeCell ref="H404:K404"/>
    <mergeCell ref="L404:N404"/>
    <mergeCell ref="H409:K409"/>
    <mergeCell ref="L409:N409"/>
    <mergeCell ref="H410:K410"/>
    <mergeCell ref="L410:N410"/>
    <mergeCell ref="H407:K407"/>
    <mergeCell ref="L407:N407"/>
    <mergeCell ref="H408:K408"/>
    <mergeCell ref="L408:N408"/>
    <mergeCell ref="H413:K413"/>
    <mergeCell ref="L413:N413"/>
    <mergeCell ref="H414:K414"/>
    <mergeCell ref="L414:N414"/>
    <mergeCell ref="H411:K411"/>
    <mergeCell ref="L411:N411"/>
    <mergeCell ref="H412:K412"/>
    <mergeCell ref="L412:N412"/>
    <mergeCell ref="H592:K592"/>
    <mergeCell ref="L592:N592"/>
    <mergeCell ref="H593:K593"/>
    <mergeCell ref="L593:N593"/>
    <mergeCell ref="H590:K590"/>
    <mergeCell ref="L590:N590"/>
    <mergeCell ref="H591:K591"/>
    <mergeCell ref="L591:N591"/>
    <mergeCell ref="H596:K596"/>
    <mergeCell ref="L596:N596"/>
    <mergeCell ref="H597:K597"/>
    <mergeCell ref="L597:N597"/>
    <mergeCell ref="H594:K594"/>
    <mergeCell ref="L594:N594"/>
    <mergeCell ref="H595:K595"/>
    <mergeCell ref="L595:N595"/>
    <mergeCell ref="H600:K600"/>
    <mergeCell ref="L600:N600"/>
    <mergeCell ref="H598:K598"/>
    <mergeCell ref="L598:N598"/>
    <mergeCell ref="H599:K599"/>
    <mergeCell ref="L599:N599"/>
    <mergeCell ref="H571:K571"/>
    <mergeCell ref="L571:N571"/>
    <mergeCell ref="H582:K582"/>
    <mergeCell ref="L582:N582"/>
    <mergeCell ref="H569:K569"/>
    <mergeCell ref="L569:N569"/>
    <mergeCell ref="H570:K570"/>
    <mergeCell ref="L570:N570"/>
    <mergeCell ref="H583:K583"/>
    <mergeCell ref="L583:N583"/>
    <mergeCell ref="H585:K585"/>
    <mergeCell ref="L585:N585"/>
    <mergeCell ref="H584:K584"/>
    <mergeCell ref="L584:N584"/>
    <mergeCell ref="H588:K588"/>
    <mergeCell ref="L588:N588"/>
    <mergeCell ref="H589:K589"/>
    <mergeCell ref="L589:N589"/>
    <mergeCell ref="H586:K586"/>
    <mergeCell ref="L586:N586"/>
    <mergeCell ref="H587:K587"/>
    <mergeCell ref="L587:N587"/>
    <mergeCell ref="H564:K564"/>
    <mergeCell ref="L564:N564"/>
    <mergeCell ref="H559:K559"/>
    <mergeCell ref="L559:N559"/>
    <mergeCell ref="H560:K560"/>
    <mergeCell ref="L560:N560"/>
    <mergeCell ref="H561:K561"/>
    <mergeCell ref="L561:N561"/>
    <mergeCell ref="H562:K562"/>
    <mergeCell ref="L562:N562"/>
    <mergeCell ref="H563:K563"/>
    <mergeCell ref="L563:N563"/>
    <mergeCell ref="H567:K567"/>
    <mergeCell ref="L567:N567"/>
    <mergeCell ref="H568:K568"/>
    <mergeCell ref="L568:N568"/>
    <mergeCell ref="H565:K565"/>
    <mergeCell ref="L565:N565"/>
    <mergeCell ref="H566:K566"/>
    <mergeCell ref="L566:N566"/>
    <mergeCell ref="H540:K540"/>
    <mergeCell ref="L540:N540"/>
    <mergeCell ref="H537:K537"/>
    <mergeCell ref="L537:N537"/>
    <mergeCell ref="H538:K538"/>
    <mergeCell ref="L538:N538"/>
    <mergeCell ref="H543:K543"/>
    <mergeCell ref="L543:N543"/>
    <mergeCell ref="H544:K544"/>
    <mergeCell ref="L544:N544"/>
    <mergeCell ref="H541:K541"/>
    <mergeCell ref="L541:N541"/>
    <mergeCell ref="H542:K542"/>
    <mergeCell ref="L542:N542"/>
    <mergeCell ref="H547:K547"/>
    <mergeCell ref="L547:N547"/>
    <mergeCell ref="H548:K548"/>
    <mergeCell ref="L548:N548"/>
    <mergeCell ref="H545:K545"/>
    <mergeCell ref="L545:N545"/>
    <mergeCell ref="H546:K546"/>
    <mergeCell ref="L546:N546"/>
    <mergeCell ref="H535:K535"/>
    <mergeCell ref="L535:N535"/>
    <mergeCell ref="H536:K536"/>
    <mergeCell ref="L536:N536"/>
    <mergeCell ref="H528:K528"/>
    <mergeCell ref="L528:N528"/>
    <mergeCell ref="H529:K529"/>
    <mergeCell ref="L529:N529"/>
    <mergeCell ref="H534:K534"/>
    <mergeCell ref="L534:N534"/>
    <mergeCell ref="H531:K531"/>
    <mergeCell ref="L531:N531"/>
    <mergeCell ref="H532:K532"/>
    <mergeCell ref="L532:N532"/>
    <mergeCell ref="H533:K533"/>
    <mergeCell ref="L533:N533"/>
    <mergeCell ref="H539:K539"/>
    <mergeCell ref="L539:N539"/>
    <mergeCell ref="H524:K524"/>
    <mergeCell ref="L524:N524"/>
    <mergeCell ref="H519:K519"/>
    <mergeCell ref="L519:N519"/>
    <mergeCell ref="H520:K520"/>
    <mergeCell ref="L520:N520"/>
    <mergeCell ref="H521:K521"/>
    <mergeCell ref="L521:N521"/>
    <mergeCell ref="H522:K522"/>
    <mergeCell ref="L522:N522"/>
    <mergeCell ref="H523:K523"/>
    <mergeCell ref="L523:N523"/>
    <mergeCell ref="H530:K530"/>
    <mergeCell ref="L530:N530"/>
    <mergeCell ref="H525:K525"/>
    <mergeCell ref="L525:N525"/>
    <mergeCell ref="H526:K526"/>
    <mergeCell ref="L526:N526"/>
    <mergeCell ref="H527:K527"/>
    <mergeCell ref="L527:N527"/>
    <mergeCell ref="H510:K510"/>
    <mergeCell ref="L510:N510"/>
    <mergeCell ref="H504:K504"/>
    <mergeCell ref="L504:N504"/>
    <mergeCell ref="H505:K505"/>
    <mergeCell ref="L505:N505"/>
    <mergeCell ref="H507:K507"/>
    <mergeCell ref="L507:N507"/>
    <mergeCell ref="H508:K508"/>
    <mergeCell ref="L508:N508"/>
    <mergeCell ref="H509:K509"/>
    <mergeCell ref="L509:N509"/>
    <mergeCell ref="H518:K518"/>
    <mergeCell ref="L518:N518"/>
    <mergeCell ref="H513:K513"/>
    <mergeCell ref="L513:N513"/>
    <mergeCell ref="H514:K514"/>
    <mergeCell ref="L514:N514"/>
    <mergeCell ref="H515:K515"/>
    <mergeCell ref="L515:N515"/>
    <mergeCell ref="H516:K516"/>
    <mergeCell ref="L516:N516"/>
    <mergeCell ref="H517:K517"/>
    <mergeCell ref="L517:N517"/>
    <mergeCell ref="H511:K511"/>
    <mergeCell ref="L511:N511"/>
    <mergeCell ref="H512:K512"/>
    <mergeCell ref="L512:N512"/>
    <mergeCell ref="H500:K500"/>
    <mergeCell ref="L500:N500"/>
    <mergeCell ref="H395:K395"/>
    <mergeCell ref="L395:N395"/>
    <mergeCell ref="H396:K396"/>
    <mergeCell ref="L396:N396"/>
    <mergeCell ref="H397:K397"/>
    <mergeCell ref="L397:N397"/>
    <mergeCell ref="H398:K398"/>
    <mergeCell ref="L398:N398"/>
    <mergeCell ref="H499:K499"/>
    <mergeCell ref="L499:N499"/>
    <mergeCell ref="H506:K506"/>
    <mergeCell ref="L506:N506"/>
    <mergeCell ref="H501:K501"/>
    <mergeCell ref="L501:N501"/>
    <mergeCell ref="H502:K502"/>
    <mergeCell ref="L502:N502"/>
    <mergeCell ref="H503:K503"/>
    <mergeCell ref="L503:N503"/>
    <mergeCell ref="H401:K401"/>
    <mergeCell ref="L401:N401"/>
    <mergeCell ref="H402:K402"/>
    <mergeCell ref="L402:N402"/>
    <mergeCell ref="H399:K399"/>
    <mergeCell ref="L399:N399"/>
    <mergeCell ref="H400:K400"/>
    <mergeCell ref="L400:N400"/>
    <mergeCell ref="H405:K405"/>
    <mergeCell ref="L405:N405"/>
    <mergeCell ref="H406:K406"/>
    <mergeCell ref="L406:N406"/>
    <mergeCell ref="H386:K386"/>
    <mergeCell ref="L386:N386"/>
    <mergeCell ref="H380:K380"/>
    <mergeCell ref="L380:N380"/>
    <mergeCell ref="H381:K381"/>
    <mergeCell ref="L381:N381"/>
    <mergeCell ref="H383:K383"/>
    <mergeCell ref="L383:N383"/>
    <mergeCell ref="H384:K384"/>
    <mergeCell ref="L384:N384"/>
    <mergeCell ref="H385:K385"/>
    <mergeCell ref="L385:N385"/>
    <mergeCell ref="H394:K394"/>
    <mergeCell ref="L394:N394"/>
    <mergeCell ref="H389:K389"/>
    <mergeCell ref="L389:N389"/>
    <mergeCell ref="H390:K390"/>
    <mergeCell ref="L390:N390"/>
    <mergeCell ref="H391:K391"/>
    <mergeCell ref="L391:N391"/>
    <mergeCell ref="H392:K392"/>
    <mergeCell ref="L392:N392"/>
    <mergeCell ref="H393:K393"/>
    <mergeCell ref="L393:N393"/>
    <mergeCell ref="H387:K387"/>
    <mergeCell ref="L387:N387"/>
    <mergeCell ref="H388:K388"/>
    <mergeCell ref="L388:N388"/>
    <mergeCell ref="H376:K376"/>
    <mergeCell ref="L376:N376"/>
    <mergeCell ref="H371:K371"/>
    <mergeCell ref="L371:N371"/>
    <mergeCell ref="H372:K372"/>
    <mergeCell ref="L372:N372"/>
    <mergeCell ref="H373:K373"/>
    <mergeCell ref="L373:N373"/>
    <mergeCell ref="H374:K374"/>
    <mergeCell ref="L374:N374"/>
    <mergeCell ref="H375:K375"/>
    <mergeCell ref="L375:N375"/>
    <mergeCell ref="H382:K382"/>
    <mergeCell ref="L382:N382"/>
    <mergeCell ref="H377:K377"/>
    <mergeCell ref="L377:N377"/>
    <mergeCell ref="H378:K378"/>
    <mergeCell ref="L378:N378"/>
    <mergeCell ref="H379:K379"/>
    <mergeCell ref="L379:N379"/>
    <mergeCell ref="H362:K362"/>
    <mergeCell ref="L362:N362"/>
    <mergeCell ref="H356:K356"/>
    <mergeCell ref="L356:N356"/>
    <mergeCell ref="H357:K357"/>
    <mergeCell ref="L357:N357"/>
    <mergeCell ref="H359:K359"/>
    <mergeCell ref="L359:N359"/>
    <mergeCell ref="H360:K360"/>
    <mergeCell ref="L360:N360"/>
    <mergeCell ref="H361:K361"/>
    <mergeCell ref="L361:N361"/>
    <mergeCell ref="H370:K370"/>
    <mergeCell ref="L370:N370"/>
    <mergeCell ref="H365:K365"/>
    <mergeCell ref="L365:N365"/>
    <mergeCell ref="H366:K366"/>
    <mergeCell ref="L366:N366"/>
    <mergeCell ref="H367:K367"/>
    <mergeCell ref="L367:N367"/>
    <mergeCell ref="H368:K368"/>
    <mergeCell ref="L368:N368"/>
    <mergeCell ref="H369:K369"/>
    <mergeCell ref="L369:N369"/>
    <mergeCell ref="H363:K363"/>
    <mergeCell ref="L363:N363"/>
    <mergeCell ref="H364:K364"/>
    <mergeCell ref="L364:N364"/>
    <mergeCell ref="H352:K352"/>
    <mergeCell ref="L352:N352"/>
    <mergeCell ref="H347:K347"/>
    <mergeCell ref="L347:N347"/>
    <mergeCell ref="H348:K348"/>
    <mergeCell ref="L348:N348"/>
    <mergeCell ref="H349:K349"/>
    <mergeCell ref="L349:N349"/>
    <mergeCell ref="H350:K350"/>
    <mergeCell ref="L350:N350"/>
    <mergeCell ref="H351:K351"/>
    <mergeCell ref="L351:N351"/>
    <mergeCell ref="H358:K358"/>
    <mergeCell ref="L358:N358"/>
    <mergeCell ref="H353:K353"/>
    <mergeCell ref="L353:N353"/>
    <mergeCell ref="H354:K354"/>
    <mergeCell ref="L354:N354"/>
    <mergeCell ref="H355:K355"/>
    <mergeCell ref="L355:N355"/>
    <mergeCell ref="H338:K338"/>
    <mergeCell ref="L338:N338"/>
    <mergeCell ref="H332:K332"/>
    <mergeCell ref="L332:N332"/>
    <mergeCell ref="H333:K333"/>
    <mergeCell ref="L333:N333"/>
    <mergeCell ref="H335:K335"/>
    <mergeCell ref="L335:N335"/>
    <mergeCell ref="H336:K336"/>
    <mergeCell ref="L336:N336"/>
    <mergeCell ref="H337:K337"/>
    <mergeCell ref="L337:N337"/>
    <mergeCell ref="H346:K346"/>
    <mergeCell ref="L346:N346"/>
    <mergeCell ref="H341:K341"/>
    <mergeCell ref="L341:N341"/>
    <mergeCell ref="H342:K342"/>
    <mergeCell ref="L342:N342"/>
    <mergeCell ref="H343:K343"/>
    <mergeCell ref="L343:N343"/>
    <mergeCell ref="H344:K344"/>
    <mergeCell ref="L344:N344"/>
    <mergeCell ref="H345:K345"/>
    <mergeCell ref="L345:N345"/>
    <mergeCell ref="H339:K339"/>
    <mergeCell ref="L339:N339"/>
    <mergeCell ref="H340:K340"/>
    <mergeCell ref="L340:N340"/>
    <mergeCell ref="H328:K328"/>
    <mergeCell ref="L328:N328"/>
    <mergeCell ref="H323:K323"/>
    <mergeCell ref="L323:N323"/>
    <mergeCell ref="H324:K324"/>
    <mergeCell ref="L324:N324"/>
    <mergeCell ref="H325:K325"/>
    <mergeCell ref="L325:N325"/>
    <mergeCell ref="H326:K326"/>
    <mergeCell ref="L326:N326"/>
    <mergeCell ref="H327:K327"/>
    <mergeCell ref="L327:N327"/>
    <mergeCell ref="H334:K334"/>
    <mergeCell ref="L334:N334"/>
    <mergeCell ref="H329:K329"/>
    <mergeCell ref="L329:N329"/>
    <mergeCell ref="H330:K330"/>
    <mergeCell ref="L330:N330"/>
    <mergeCell ref="H331:K331"/>
    <mergeCell ref="L331:N331"/>
    <mergeCell ref="H314:K314"/>
    <mergeCell ref="L314:N314"/>
    <mergeCell ref="H308:K308"/>
    <mergeCell ref="L308:N308"/>
    <mergeCell ref="H309:K309"/>
    <mergeCell ref="L309:N309"/>
    <mergeCell ref="H311:K311"/>
    <mergeCell ref="L311:N311"/>
    <mergeCell ref="H312:K312"/>
    <mergeCell ref="L312:N312"/>
    <mergeCell ref="H313:K313"/>
    <mergeCell ref="L313:N313"/>
    <mergeCell ref="H322:K322"/>
    <mergeCell ref="L322:N322"/>
    <mergeCell ref="H317:K317"/>
    <mergeCell ref="L317:N317"/>
    <mergeCell ref="H318:K318"/>
    <mergeCell ref="L318:N318"/>
    <mergeCell ref="H319:K319"/>
    <mergeCell ref="L319:N319"/>
    <mergeCell ref="H320:K320"/>
    <mergeCell ref="L320:N320"/>
    <mergeCell ref="H321:K321"/>
    <mergeCell ref="L321:N321"/>
    <mergeCell ref="H315:K315"/>
    <mergeCell ref="L315:N315"/>
    <mergeCell ref="H316:K316"/>
    <mergeCell ref="L316:N316"/>
    <mergeCell ref="H304:K304"/>
    <mergeCell ref="L304:N304"/>
    <mergeCell ref="H299:K299"/>
    <mergeCell ref="L299:N299"/>
    <mergeCell ref="H300:K300"/>
    <mergeCell ref="L300:N300"/>
    <mergeCell ref="H301:K301"/>
    <mergeCell ref="L301:N301"/>
    <mergeCell ref="H302:K302"/>
    <mergeCell ref="L302:N302"/>
    <mergeCell ref="H303:K303"/>
    <mergeCell ref="L303:N303"/>
    <mergeCell ref="H310:K310"/>
    <mergeCell ref="L310:N310"/>
    <mergeCell ref="H305:K305"/>
    <mergeCell ref="L305:N305"/>
    <mergeCell ref="H306:K306"/>
    <mergeCell ref="L306:N306"/>
    <mergeCell ref="H307:K307"/>
    <mergeCell ref="L307:N307"/>
    <mergeCell ref="H290:K290"/>
    <mergeCell ref="L290:N290"/>
    <mergeCell ref="H284:K284"/>
    <mergeCell ref="L284:N284"/>
    <mergeCell ref="H285:K285"/>
    <mergeCell ref="L285:N285"/>
    <mergeCell ref="H287:K287"/>
    <mergeCell ref="L287:N287"/>
    <mergeCell ref="H288:K288"/>
    <mergeCell ref="L288:N288"/>
    <mergeCell ref="H289:K289"/>
    <mergeCell ref="L289:N289"/>
    <mergeCell ref="H298:K298"/>
    <mergeCell ref="L298:N298"/>
    <mergeCell ref="H293:K293"/>
    <mergeCell ref="L293:N293"/>
    <mergeCell ref="H294:K294"/>
    <mergeCell ref="L294:N294"/>
    <mergeCell ref="H295:K295"/>
    <mergeCell ref="L295:N295"/>
    <mergeCell ref="H296:K296"/>
    <mergeCell ref="L296:N296"/>
    <mergeCell ref="H297:K297"/>
    <mergeCell ref="L297:N297"/>
    <mergeCell ref="H291:K291"/>
    <mergeCell ref="L291:N291"/>
    <mergeCell ref="H292:K292"/>
    <mergeCell ref="L292:N292"/>
    <mergeCell ref="H280:K280"/>
    <mergeCell ref="L280:N280"/>
    <mergeCell ref="H275:K275"/>
    <mergeCell ref="L275:N275"/>
    <mergeCell ref="H276:K276"/>
    <mergeCell ref="L276:N276"/>
    <mergeCell ref="H277:K277"/>
    <mergeCell ref="L277:N277"/>
    <mergeCell ref="H278:K278"/>
    <mergeCell ref="L278:N278"/>
    <mergeCell ref="H279:K279"/>
    <mergeCell ref="L279:N279"/>
    <mergeCell ref="H286:K286"/>
    <mergeCell ref="L286:N286"/>
    <mergeCell ref="H281:K281"/>
    <mergeCell ref="L281:N281"/>
    <mergeCell ref="H282:K282"/>
    <mergeCell ref="L282:N282"/>
    <mergeCell ref="H283:K283"/>
    <mergeCell ref="L283:N283"/>
    <mergeCell ref="H266:K266"/>
    <mergeCell ref="L266:N266"/>
    <mergeCell ref="H260:K260"/>
    <mergeCell ref="L260:N260"/>
    <mergeCell ref="H261:K261"/>
    <mergeCell ref="L261:N261"/>
    <mergeCell ref="H263:K263"/>
    <mergeCell ref="L263:N263"/>
    <mergeCell ref="H264:K264"/>
    <mergeCell ref="L264:N264"/>
    <mergeCell ref="H265:K265"/>
    <mergeCell ref="L265:N265"/>
    <mergeCell ref="H274:K274"/>
    <mergeCell ref="L274:N274"/>
    <mergeCell ref="H269:K269"/>
    <mergeCell ref="L269:N269"/>
    <mergeCell ref="H270:K270"/>
    <mergeCell ref="L270:N270"/>
    <mergeCell ref="H271:K271"/>
    <mergeCell ref="L271:N271"/>
    <mergeCell ref="H272:K272"/>
    <mergeCell ref="L272:N272"/>
    <mergeCell ref="H273:K273"/>
    <mergeCell ref="L273:N273"/>
    <mergeCell ref="H267:K267"/>
    <mergeCell ref="L267:N267"/>
    <mergeCell ref="H268:K268"/>
    <mergeCell ref="L268:N268"/>
    <mergeCell ref="H256:K256"/>
    <mergeCell ref="L256:N256"/>
    <mergeCell ref="H251:K251"/>
    <mergeCell ref="L251:N251"/>
    <mergeCell ref="H252:K252"/>
    <mergeCell ref="L252:N252"/>
    <mergeCell ref="H253:K253"/>
    <mergeCell ref="L253:N253"/>
    <mergeCell ref="H254:K254"/>
    <mergeCell ref="L254:N254"/>
    <mergeCell ref="H255:K255"/>
    <mergeCell ref="L255:N255"/>
    <mergeCell ref="H262:K262"/>
    <mergeCell ref="L262:N262"/>
    <mergeCell ref="H257:K257"/>
    <mergeCell ref="L257:N257"/>
    <mergeCell ref="H258:K258"/>
    <mergeCell ref="L258:N258"/>
    <mergeCell ref="H259:K259"/>
    <mergeCell ref="L259:N259"/>
    <mergeCell ref="H242:K242"/>
    <mergeCell ref="L242:N242"/>
    <mergeCell ref="H236:K236"/>
    <mergeCell ref="L236:N236"/>
    <mergeCell ref="H237:K237"/>
    <mergeCell ref="L237:N237"/>
    <mergeCell ref="H239:K239"/>
    <mergeCell ref="L239:N239"/>
    <mergeCell ref="H240:K240"/>
    <mergeCell ref="L240:N240"/>
    <mergeCell ref="H241:K241"/>
    <mergeCell ref="L241:N241"/>
    <mergeCell ref="H250:K250"/>
    <mergeCell ref="L250:N250"/>
    <mergeCell ref="H245:K245"/>
    <mergeCell ref="L245:N245"/>
    <mergeCell ref="H246:K246"/>
    <mergeCell ref="L246:N246"/>
    <mergeCell ref="H247:K247"/>
    <mergeCell ref="L247:N247"/>
    <mergeCell ref="H248:K248"/>
    <mergeCell ref="L248:N248"/>
    <mergeCell ref="H249:K249"/>
    <mergeCell ref="L249:N249"/>
    <mergeCell ref="H243:K243"/>
    <mergeCell ref="L243:N243"/>
    <mergeCell ref="H244:K244"/>
    <mergeCell ref="L244:N244"/>
    <mergeCell ref="H232:K232"/>
    <mergeCell ref="L232:N232"/>
    <mergeCell ref="H227:K227"/>
    <mergeCell ref="L227:N227"/>
    <mergeCell ref="H228:K228"/>
    <mergeCell ref="L228:N228"/>
    <mergeCell ref="H229:K229"/>
    <mergeCell ref="L229:N229"/>
    <mergeCell ref="H230:K230"/>
    <mergeCell ref="L230:N230"/>
    <mergeCell ref="H231:K231"/>
    <mergeCell ref="L231:N231"/>
    <mergeCell ref="H238:K238"/>
    <mergeCell ref="L238:N238"/>
    <mergeCell ref="H233:K233"/>
    <mergeCell ref="L233:N233"/>
    <mergeCell ref="H234:K234"/>
    <mergeCell ref="L234:N234"/>
    <mergeCell ref="H235:K235"/>
    <mergeCell ref="L235:N235"/>
    <mergeCell ref="H218:K218"/>
    <mergeCell ref="L218:N218"/>
    <mergeCell ref="H212:K212"/>
    <mergeCell ref="L212:N212"/>
    <mergeCell ref="H213:K213"/>
    <mergeCell ref="L213:N213"/>
    <mergeCell ref="H215:K215"/>
    <mergeCell ref="L215:N215"/>
    <mergeCell ref="H216:K216"/>
    <mergeCell ref="L216:N216"/>
    <mergeCell ref="H217:K217"/>
    <mergeCell ref="L217:N217"/>
    <mergeCell ref="H226:K226"/>
    <mergeCell ref="L226:N226"/>
    <mergeCell ref="H221:K221"/>
    <mergeCell ref="L221:N221"/>
    <mergeCell ref="H222:K222"/>
    <mergeCell ref="L222:N222"/>
    <mergeCell ref="H223:K223"/>
    <mergeCell ref="L223:N223"/>
    <mergeCell ref="H224:K224"/>
    <mergeCell ref="L224:N224"/>
    <mergeCell ref="H225:K225"/>
    <mergeCell ref="L225:N225"/>
    <mergeCell ref="H219:K219"/>
    <mergeCell ref="L219:N219"/>
    <mergeCell ref="H220:K220"/>
    <mergeCell ref="L220:N220"/>
    <mergeCell ref="H208:K208"/>
    <mergeCell ref="L208:N208"/>
    <mergeCell ref="H203:K203"/>
    <mergeCell ref="L203:N203"/>
    <mergeCell ref="H204:K204"/>
    <mergeCell ref="L204:N204"/>
    <mergeCell ref="H205:K205"/>
    <mergeCell ref="L205:N205"/>
    <mergeCell ref="H206:K206"/>
    <mergeCell ref="L206:N206"/>
    <mergeCell ref="H207:K207"/>
    <mergeCell ref="L207:N207"/>
    <mergeCell ref="H214:K214"/>
    <mergeCell ref="L214:N214"/>
    <mergeCell ref="H209:K209"/>
    <mergeCell ref="L209:N209"/>
    <mergeCell ref="H210:K210"/>
    <mergeCell ref="L210:N210"/>
    <mergeCell ref="H211:K211"/>
    <mergeCell ref="L211:N211"/>
    <mergeCell ref="H194:K194"/>
    <mergeCell ref="L194:N194"/>
    <mergeCell ref="H188:K188"/>
    <mergeCell ref="L188:N188"/>
    <mergeCell ref="H189:K189"/>
    <mergeCell ref="L189:N189"/>
    <mergeCell ref="H191:K191"/>
    <mergeCell ref="L191:N191"/>
    <mergeCell ref="H192:K192"/>
    <mergeCell ref="L192:N192"/>
    <mergeCell ref="H193:K193"/>
    <mergeCell ref="L193:N193"/>
    <mergeCell ref="H202:K202"/>
    <mergeCell ref="L202:N202"/>
    <mergeCell ref="H197:K197"/>
    <mergeCell ref="L197:N197"/>
    <mergeCell ref="H198:K198"/>
    <mergeCell ref="L198:N198"/>
    <mergeCell ref="H199:K199"/>
    <mergeCell ref="L199:N199"/>
    <mergeCell ref="H200:K200"/>
    <mergeCell ref="L200:N200"/>
    <mergeCell ref="H201:K201"/>
    <mergeCell ref="L201:N201"/>
    <mergeCell ref="H195:K195"/>
    <mergeCell ref="L195:N195"/>
    <mergeCell ref="H196:K196"/>
    <mergeCell ref="L196:N196"/>
    <mergeCell ref="H184:K184"/>
    <mergeCell ref="L184:N184"/>
    <mergeCell ref="H179:K179"/>
    <mergeCell ref="L179:N179"/>
    <mergeCell ref="H180:K180"/>
    <mergeCell ref="L180:N180"/>
    <mergeCell ref="H181:K181"/>
    <mergeCell ref="L181:N181"/>
    <mergeCell ref="H182:K182"/>
    <mergeCell ref="L182:N182"/>
    <mergeCell ref="H183:K183"/>
    <mergeCell ref="L183:N183"/>
    <mergeCell ref="H190:K190"/>
    <mergeCell ref="L190:N190"/>
    <mergeCell ref="H185:K185"/>
    <mergeCell ref="L185:N185"/>
    <mergeCell ref="H186:K186"/>
    <mergeCell ref="L186:N186"/>
    <mergeCell ref="H187:K187"/>
    <mergeCell ref="L187:N187"/>
    <mergeCell ref="H170:K170"/>
    <mergeCell ref="L170:N170"/>
    <mergeCell ref="H164:K164"/>
    <mergeCell ref="L164:N164"/>
    <mergeCell ref="H165:K165"/>
    <mergeCell ref="L165:N165"/>
    <mergeCell ref="H167:K167"/>
    <mergeCell ref="L167:N167"/>
    <mergeCell ref="H168:K168"/>
    <mergeCell ref="L168:N168"/>
    <mergeCell ref="H169:K169"/>
    <mergeCell ref="L169:N169"/>
    <mergeCell ref="H178:K178"/>
    <mergeCell ref="L178:N178"/>
    <mergeCell ref="H173:K173"/>
    <mergeCell ref="L173:N173"/>
    <mergeCell ref="H174:K174"/>
    <mergeCell ref="L174:N174"/>
    <mergeCell ref="H175:K175"/>
    <mergeCell ref="L175:N175"/>
    <mergeCell ref="H176:K176"/>
    <mergeCell ref="L176:N176"/>
    <mergeCell ref="H177:K177"/>
    <mergeCell ref="L177:N177"/>
    <mergeCell ref="H171:K171"/>
    <mergeCell ref="L171:N171"/>
    <mergeCell ref="H172:K172"/>
    <mergeCell ref="L172:N172"/>
    <mergeCell ref="H160:K160"/>
    <mergeCell ref="L160:N160"/>
    <mergeCell ref="H155:K155"/>
    <mergeCell ref="L155:N155"/>
    <mergeCell ref="H156:K156"/>
    <mergeCell ref="L156:N156"/>
    <mergeCell ref="H157:K157"/>
    <mergeCell ref="L157:N157"/>
    <mergeCell ref="H158:K158"/>
    <mergeCell ref="L158:N158"/>
    <mergeCell ref="H159:K159"/>
    <mergeCell ref="L159:N159"/>
    <mergeCell ref="H166:K166"/>
    <mergeCell ref="L166:N166"/>
    <mergeCell ref="H161:K161"/>
    <mergeCell ref="L161:N161"/>
    <mergeCell ref="H162:K162"/>
    <mergeCell ref="L162:N162"/>
    <mergeCell ref="H163:K163"/>
    <mergeCell ref="L163:N163"/>
    <mergeCell ref="H146:K146"/>
    <mergeCell ref="L146:N146"/>
    <mergeCell ref="H140:K140"/>
    <mergeCell ref="L140:N140"/>
    <mergeCell ref="H141:K141"/>
    <mergeCell ref="L141:N141"/>
    <mergeCell ref="H143:K143"/>
    <mergeCell ref="L143:N143"/>
    <mergeCell ref="H144:K144"/>
    <mergeCell ref="L144:N144"/>
    <mergeCell ref="H145:K145"/>
    <mergeCell ref="L145:N145"/>
    <mergeCell ref="H154:K154"/>
    <mergeCell ref="L154:N154"/>
    <mergeCell ref="H149:K149"/>
    <mergeCell ref="L149:N149"/>
    <mergeCell ref="H150:K150"/>
    <mergeCell ref="L150:N150"/>
    <mergeCell ref="H151:K151"/>
    <mergeCell ref="L151:N151"/>
    <mergeCell ref="H152:K152"/>
    <mergeCell ref="L152:N152"/>
    <mergeCell ref="H153:K153"/>
    <mergeCell ref="L153:N153"/>
    <mergeCell ref="H147:K147"/>
    <mergeCell ref="L147:N147"/>
    <mergeCell ref="H148:K148"/>
    <mergeCell ref="L148:N148"/>
    <mergeCell ref="H136:K136"/>
    <mergeCell ref="L136:N136"/>
    <mergeCell ref="H131:K131"/>
    <mergeCell ref="L131:N131"/>
    <mergeCell ref="H132:K132"/>
    <mergeCell ref="L132:N132"/>
    <mergeCell ref="H133:K133"/>
    <mergeCell ref="L133:N133"/>
    <mergeCell ref="H134:K134"/>
    <mergeCell ref="L134:N134"/>
    <mergeCell ref="H135:K135"/>
    <mergeCell ref="L135:N135"/>
    <mergeCell ref="H142:K142"/>
    <mergeCell ref="L142:N142"/>
    <mergeCell ref="H137:K137"/>
    <mergeCell ref="L137:N137"/>
    <mergeCell ref="H138:K138"/>
    <mergeCell ref="L138:N138"/>
    <mergeCell ref="H139:K139"/>
    <mergeCell ref="L139:N139"/>
    <mergeCell ref="H122:K122"/>
    <mergeCell ref="L122:N122"/>
    <mergeCell ref="H116:K116"/>
    <mergeCell ref="L116:N116"/>
    <mergeCell ref="H117:K117"/>
    <mergeCell ref="L117:N117"/>
    <mergeCell ref="H119:K119"/>
    <mergeCell ref="L119:N119"/>
    <mergeCell ref="H120:K120"/>
    <mergeCell ref="L120:N120"/>
    <mergeCell ref="H121:K121"/>
    <mergeCell ref="L121:N121"/>
    <mergeCell ref="H130:K130"/>
    <mergeCell ref="L130:N130"/>
    <mergeCell ref="H125:K125"/>
    <mergeCell ref="L125:N125"/>
    <mergeCell ref="H126:K126"/>
    <mergeCell ref="L126:N126"/>
    <mergeCell ref="H127:K127"/>
    <mergeCell ref="L127:N127"/>
    <mergeCell ref="H128:K128"/>
    <mergeCell ref="L128:N128"/>
    <mergeCell ref="H129:K129"/>
    <mergeCell ref="L129:N129"/>
    <mergeCell ref="H123:K123"/>
    <mergeCell ref="L123:N123"/>
    <mergeCell ref="H124:K124"/>
    <mergeCell ref="L124:N124"/>
    <mergeCell ref="H112:K112"/>
    <mergeCell ref="L112:N112"/>
    <mergeCell ref="H107:K107"/>
    <mergeCell ref="L107:N107"/>
    <mergeCell ref="H108:K108"/>
    <mergeCell ref="L108:N108"/>
    <mergeCell ref="H109:K109"/>
    <mergeCell ref="L109:N109"/>
    <mergeCell ref="H110:K110"/>
    <mergeCell ref="L110:N110"/>
    <mergeCell ref="H111:K111"/>
    <mergeCell ref="L111:N111"/>
    <mergeCell ref="H118:K118"/>
    <mergeCell ref="L118:N118"/>
    <mergeCell ref="H113:K113"/>
    <mergeCell ref="L113:N113"/>
    <mergeCell ref="H114:K114"/>
    <mergeCell ref="L114:N114"/>
    <mergeCell ref="H115:K115"/>
    <mergeCell ref="L115:N115"/>
    <mergeCell ref="H98:K98"/>
    <mergeCell ref="L98:N98"/>
    <mergeCell ref="H92:K92"/>
    <mergeCell ref="L92:N92"/>
    <mergeCell ref="H93:K93"/>
    <mergeCell ref="L93:N93"/>
    <mergeCell ref="H95:K95"/>
    <mergeCell ref="L95:N95"/>
    <mergeCell ref="H96:K96"/>
    <mergeCell ref="L96:N96"/>
    <mergeCell ref="H97:K97"/>
    <mergeCell ref="L97:N97"/>
    <mergeCell ref="H106:K106"/>
    <mergeCell ref="L106:N106"/>
    <mergeCell ref="H101:K101"/>
    <mergeCell ref="L101:N101"/>
    <mergeCell ref="H102:K102"/>
    <mergeCell ref="L102:N102"/>
    <mergeCell ref="H103:K103"/>
    <mergeCell ref="L103:N103"/>
    <mergeCell ref="H104:K104"/>
    <mergeCell ref="L104:N104"/>
    <mergeCell ref="H105:K105"/>
    <mergeCell ref="L105:N105"/>
    <mergeCell ref="H99:K99"/>
    <mergeCell ref="L99:N99"/>
    <mergeCell ref="H100:K100"/>
    <mergeCell ref="L100:N100"/>
    <mergeCell ref="H88:K88"/>
    <mergeCell ref="L88:N88"/>
    <mergeCell ref="H83:K83"/>
    <mergeCell ref="L83:N83"/>
    <mergeCell ref="H84:K84"/>
    <mergeCell ref="L84:N84"/>
    <mergeCell ref="H85:K85"/>
    <mergeCell ref="L85:N85"/>
    <mergeCell ref="H86:K86"/>
    <mergeCell ref="L86:N86"/>
    <mergeCell ref="H87:K87"/>
    <mergeCell ref="L87:N87"/>
    <mergeCell ref="H94:K94"/>
    <mergeCell ref="L94:N94"/>
    <mergeCell ref="H89:K89"/>
    <mergeCell ref="L89:N89"/>
    <mergeCell ref="H90:K90"/>
    <mergeCell ref="L90:N90"/>
    <mergeCell ref="H91:K91"/>
    <mergeCell ref="L91:N91"/>
    <mergeCell ref="H74:K74"/>
    <mergeCell ref="L74:N74"/>
    <mergeCell ref="H68:K68"/>
    <mergeCell ref="L68:N68"/>
    <mergeCell ref="H69:K69"/>
    <mergeCell ref="L69:N69"/>
    <mergeCell ref="H71:K71"/>
    <mergeCell ref="L71:N71"/>
    <mergeCell ref="H72:K72"/>
    <mergeCell ref="L72:N72"/>
    <mergeCell ref="H73:K73"/>
    <mergeCell ref="L73:N73"/>
    <mergeCell ref="H82:K82"/>
    <mergeCell ref="L82:N82"/>
    <mergeCell ref="H77:K77"/>
    <mergeCell ref="L77:N77"/>
    <mergeCell ref="H78:K78"/>
    <mergeCell ref="L78:N78"/>
    <mergeCell ref="H79:K79"/>
    <mergeCell ref="L79:N79"/>
    <mergeCell ref="H80:K80"/>
    <mergeCell ref="L80:N80"/>
    <mergeCell ref="H81:K81"/>
    <mergeCell ref="L81:N81"/>
    <mergeCell ref="H75:K75"/>
    <mergeCell ref="L75:N75"/>
    <mergeCell ref="H76:K76"/>
    <mergeCell ref="L76:N76"/>
    <mergeCell ref="H64:K64"/>
    <mergeCell ref="L64:N64"/>
    <mergeCell ref="H59:K59"/>
    <mergeCell ref="L59:N59"/>
    <mergeCell ref="H60:K60"/>
    <mergeCell ref="L60:N60"/>
    <mergeCell ref="H61:K61"/>
    <mergeCell ref="L61:N61"/>
    <mergeCell ref="H62:K62"/>
    <mergeCell ref="L62:N62"/>
    <mergeCell ref="H63:K63"/>
    <mergeCell ref="L63:N63"/>
    <mergeCell ref="H70:K70"/>
    <mergeCell ref="L70:N70"/>
    <mergeCell ref="H65:K65"/>
    <mergeCell ref="L65:N65"/>
    <mergeCell ref="H66:K66"/>
    <mergeCell ref="L66:N66"/>
    <mergeCell ref="H67:K67"/>
    <mergeCell ref="L67:N67"/>
    <mergeCell ref="H50:K50"/>
    <mergeCell ref="L50:N50"/>
    <mergeCell ref="H44:K44"/>
    <mergeCell ref="L44:N44"/>
    <mergeCell ref="H45:K45"/>
    <mergeCell ref="L45:N45"/>
    <mergeCell ref="H47:K47"/>
    <mergeCell ref="L47:N47"/>
    <mergeCell ref="H48:K48"/>
    <mergeCell ref="L48:N48"/>
    <mergeCell ref="H49:K49"/>
    <mergeCell ref="L49:N49"/>
    <mergeCell ref="H58:K58"/>
    <mergeCell ref="L58:N58"/>
    <mergeCell ref="H53:K53"/>
    <mergeCell ref="L53:N53"/>
    <mergeCell ref="H54:K54"/>
    <mergeCell ref="L54:N54"/>
    <mergeCell ref="H55:K55"/>
    <mergeCell ref="L55:N55"/>
    <mergeCell ref="H56:K56"/>
    <mergeCell ref="L56:N56"/>
    <mergeCell ref="H57:K57"/>
    <mergeCell ref="L57:N57"/>
    <mergeCell ref="H51:K51"/>
    <mergeCell ref="L51:N51"/>
    <mergeCell ref="H52:K52"/>
    <mergeCell ref="L52:N52"/>
    <mergeCell ref="H40:K40"/>
    <mergeCell ref="L40:N40"/>
    <mergeCell ref="H35:K35"/>
    <mergeCell ref="L35:N35"/>
    <mergeCell ref="H36:K36"/>
    <mergeCell ref="L36:N36"/>
    <mergeCell ref="H37:K37"/>
    <mergeCell ref="L37:N37"/>
    <mergeCell ref="H38:K38"/>
    <mergeCell ref="L38:N38"/>
    <mergeCell ref="H39:K39"/>
    <mergeCell ref="L39:N39"/>
    <mergeCell ref="H46:K46"/>
    <mergeCell ref="L46:N46"/>
    <mergeCell ref="H41:K41"/>
    <mergeCell ref="L41:N41"/>
    <mergeCell ref="H42:K42"/>
    <mergeCell ref="L42:N42"/>
    <mergeCell ref="H43:K43"/>
    <mergeCell ref="L43:N43"/>
    <mergeCell ref="H26:K26"/>
    <mergeCell ref="L26:N26"/>
    <mergeCell ref="H20:K20"/>
    <mergeCell ref="L20:N20"/>
    <mergeCell ref="H21:K21"/>
    <mergeCell ref="L21:N21"/>
    <mergeCell ref="H23:K23"/>
    <mergeCell ref="L23:N23"/>
    <mergeCell ref="H24:K24"/>
    <mergeCell ref="L24:N24"/>
    <mergeCell ref="H25:K25"/>
    <mergeCell ref="L25:N25"/>
    <mergeCell ref="H34:K34"/>
    <mergeCell ref="L34:N34"/>
    <mergeCell ref="H29:K29"/>
    <mergeCell ref="L29:N29"/>
    <mergeCell ref="H30:K30"/>
    <mergeCell ref="L30:N30"/>
    <mergeCell ref="H31:K31"/>
    <mergeCell ref="L31:N31"/>
    <mergeCell ref="H32:K32"/>
    <mergeCell ref="L32:N32"/>
    <mergeCell ref="H33:K33"/>
    <mergeCell ref="L33:N33"/>
    <mergeCell ref="H27:K27"/>
    <mergeCell ref="L27:N27"/>
    <mergeCell ref="H28:K28"/>
    <mergeCell ref="L28:N28"/>
    <mergeCell ref="H16:K16"/>
    <mergeCell ref="L16:N16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22:K22"/>
    <mergeCell ref="L22:N22"/>
    <mergeCell ref="H17:K17"/>
    <mergeCell ref="L17:N17"/>
    <mergeCell ref="H18:K18"/>
    <mergeCell ref="L18:N18"/>
    <mergeCell ref="H19:K19"/>
    <mergeCell ref="L19:N19"/>
    <mergeCell ref="O2:Q2"/>
    <mergeCell ref="A3:C4"/>
    <mergeCell ref="A6:C7"/>
    <mergeCell ref="D6:E7"/>
    <mergeCell ref="F6:F8"/>
    <mergeCell ref="H6:N6"/>
    <mergeCell ref="O6:P6"/>
    <mergeCell ref="H7:K7"/>
    <mergeCell ref="E4:G4"/>
    <mergeCell ref="H10:K10"/>
    <mergeCell ref="L10:N10"/>
    <mergeCell ref="A2:E2"/>
    <mergeCell ref="H2:M2"/>
    <mergeCell ref="L7:N7"/>
    <mergeCell ref="H8:K8"/>
    <mergeCell ref="L8:N8"/>
    <mergeCell ref="H9:K9"/>
    <mergeCell ref="L9:N9"/>
    <mergeCell ref="E3:G3"/>
  </mergeCells>
  <phoneticPr fontId="3"/>
  <dataValidations count="13"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  <dataValidation imeMode="on" allowBlank="1" showInputMessage="1" errorTitle="ﾃﾞｰﾀｰｴﾗｰ" error="整数値以外の入力はできません" sqref="O8:P8"/>
    <dataValidation imeMode="halfAlpha" allowBlank="1" errorTitle="ﾃﾞｰﾀｴﾗｰ" error="12/9　（12年9月）の形で入力して下さい" promptTitle="和暦入力" prompt="12/9　の形で入力して下さい" sqref="H4:I4"/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imeMode="halfAlpha" allowBlank="1" showErrorMessage="1" promptTitle="証憑番号入力" prompt="注文書番号or整備伝票番号or特認番号を入れて下さい" sqref="G9:G600"/>
    <dataValidation type="whole" allowBlank="1" showErrorMessage="1" errorTitle="ﾃﾞｰﾀｴﾗｰ" error="1～12の月をいれてください" sqref="K4">
      <formula1>1</formula1>
      <formula2>12</formula2>
    </dataValidation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</dataValidations>
  <pageMargins left="0.7" right="0.7" top="0.75" bottom="0.75" header="0.3" footer="0.3"/>
  <pageSetup paperSize="9" scale="67" orientation="portrait" r:id="rId1"/>
  <headerFooter alignWithMargins="0"/>
  <colBreaks count="1" manualBreakCount="1">
    <brk id="18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sqref="A1:A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39" t="s">
        <v>83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出納4!D4</f>
        <v>0</v>
      </c>
      <c r="C2" s="209">
        <f>出納4!E4</f>
        <v>0</v>
      </c>
      <c r="D2" s="210"/>
      <c r="E2" s="94" t="str">
        <f>出納4!J4 &amp;"年"</f>
        <v>2013年</v>
      </c>
      <c r="F2" s="95">
        <f>出納4!K4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85</v>
      </c>
      <c r="C4" s="212"/>
      <c r="D4" s="211" t="s">
        <v>86</v>
      </c>
      <c r="E4" s="212"/>
      <c r="F4" s="211" t="s">
        <v>87</v>
      </c>
      <c r="G4" s="212"/>
      <c r="H4" s="211" t="s">
        <v>88</v>
      </c>
      <c r="I4" s="212"/>
      <c r="J4" s="211" t="s">
        <v>89</v>
      </c>
      <c r="K4" s="212"/>
      <c r="L4" s="211" t="s">
        <v>90</v>
      </c>
      <c r="M4" s="212"/>
      <c r="N4" s="211" t="s">
        <v>91</v>
      </c>
      <c r="O4" s="212"/>
    </row>
    <row r="5" spans="1:15" s="43" customFormat="1" ht="11.45" customHeight="1" thickBot="1" x14ac:dyDescent="0.2">
      <c r="A5" s="44"/>
      <c r="B5" s="213" t="str">
        <f>出納4!$K$4&amp;"月"&amp;B4&amp;"日"</f>
        <v>4月１日</v>
      </c>
      <c r="C5" s="214"/>
      <c r="D5" s="213" t="str">
        <f>出納4!$K$4&amp;"月"&amp;D4&amp;"日"</f>
        <v>4月２日</v>
      </c>
      <c r="E5" s="214"/>
      <c r="F5" s="213" t="str">
        <f>出納4!$K$4&amp;"月"&amp;F4&amp;"日"</f>
        <v>4月3日</v>
      </c>
      <c r="G5" s="214"/>
      <c r="H5" s="213" t="str">
        <f>出納4!$K$4&amp;"月"&amp;H4&amp;"日"</f>
        <v>4月4日</v>
      </c>
      <c r="I5" s="214"/>
      <c r="J5" s="213" t="str">
        <f>出納4!$K$4&amp;"月"&amp;J4&amp;"日"</f>
        <v>4月5日</v>
      </c>
      <c r="K5" s="214"/>
      <c r="L5" s="213" t="str">
        <f>出納4!$K$4&amp;"月"&amp;L4&amp;"日"</f>
        <v>4月6日</v>
      </c>
      <c r="M5" s="214"/>
      <c r="N5" s="213" t="str">
        <f>出納4!$K$4&amp;"月"&amp;N4&amp;"日"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 t="shared" ref="C7:C16" si="0">A7*B7</f>
        <v>0</v>
      </c>
      <c r="D7" s="50"/>
      <c r="E7" s="51">
        <f t="shared" ref="E7:E16" si="1">A7*D7</f>
        <v>0</v>
      </c>
      <c r="F7" s="50"/>
      <c r="G7" s="51">
        <f t="shared" ref="G7:G16" si="2">A7*F7</f>
        <v>0</v>
      </c>
      <c r="H7" s="50"/>
      <c r="I7" s="51">
        <f t="shared" ref="I7:I16" si="3">A7*H7</f>
        <v>0</v>
      </c>
      <c r="J7" s="50"/>
      <c r="K7" s="51">
        <f t="shared" ref="K7:K16" si="4">A7*J7</f>
        <v>0</v>
      </c>
      <c r="L7" s="50">
        <v>0</v>
      </c>
      <c r="M7" s="51">
        <f t="shared" ref="M7:M16" si="5">A7*L7</f>
        <v>0</v>
      </c>
      <c r="N7" s="50">
        <v>0</v>
      </c>
      <c r="O7" s="51">
        <f t="shared" ref="O7:O16" si="6">+A7*N7</f>
        <v>0</v>
      </c>
    </row>
    <row r="8" spans="1:15" s="43" customFormat="1" ht="11.45" customHeight="1" x14ac:dyDescent="0.15">
      <c r="A8" s="52">
        <v>5000</v>
      </c>
      <c r="B8" s="53"/>
      <c r="C8" s="54">
        <f t="shared" si="0"/>
        <v>0</v>
      </c>
      <c r="D8" s="53"/>
      <c r="E8" s="54">
        <f t="shared" si="1"/>
        <v>0</v>
      </c>
      <c r="F8" s="53"/>
      <c r="G8" s="54">
        <f t="shared" si="2"/>
        <v>0</v>
      </c>
      <c r="H8" s="53"/>
      <c r="I8" s="54">
        <f t="shared" si="3"/>
        <v>0</v>
      </c>
      <c r="J8" s="53"/>
      <c r="K8" s="54">
        <f t="shared" si="4"/>
        <v>0</v>
      </c>
      <c r="L8" s="53">
        <v>0</v>
      </c>
      <c r="M8" s="54">
        <f t="shared" si="5"/>
        <v>0</v>
      </c>
      <c r="N8" s="53">
        <v>0</v>
      </c>
      <c r="O8" s="54">
        <f t="shared" si="6"/>
        <v>0</v>
      </c>
    </row>
    <row r="9" spans="1:15" s="43" customFormat="1" ht="11.45" customHeight="1" x14ac:dyDescent="0.15">
      <c r="A9" s="52">
        <v>2000</v>
      </c>
      <c r="B9" s="53"/>
      <c r="C9" s="54">
        <f t="shared" si="0"/>
        <v>0</v>
      </c>
      <c r="D9" s="53"/>
      <c r="E9" s="54">
        <f t="shared" si="1"/>
        <v>0</v>
      </c>
      <c r="F9" s="53"/>
      <c r="G9" s="54">
        <f t="shared" si="2"/>
        <v>0</v>
      </c>
      <c r="H9" s="53"/>
      <c r="I9" s="54">
        <f t="shared" si="3"/>
        <v>0</v>
      </c>
      <c r="J9" s="53"/>
      <c r="K9" s="54">
        <f t="shared" si="4"/>
        <v>0</v>
      </c>
      <c r="L9" s="53">
        <v>0</v>
      </c>
      <c r="M9" s="54">
        <f t="shared" si="5"/>
        <v>0</v>
      </c>
      <c r="N9" s="53">
        <v>0</v>
      </c>
      <c r="O9" s="54">
        <f t="shared" si="6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0"/>
        <v>0</v>
      </c>
      <c r="D10" s="53"/>
      <c r="E10" s="54">
        <f t="shared" si="1"/>
        <v>0</v>
      </c>
      <c r="F10" s="53"/>
      <c r="G10" s="54">
        <f t="shared" si="2"/>
        <v>0</v>
      </c>
      <c r="H10" s="53"/>
      <c r="I10" s="54">
        <f t="shared" si="3"/>
        <v>0</v>
      </c>
      <c r="J10" s="53"/>
      <c r="K10" s="54">
        <f t="shared" si="4"/>
        <v>0</v>
      </c>
      <c r="L10" s="53">
        <v>0</v>
      </c>
      <c r="M10" s="54">
        <f t="shared" si="5"/>
        <v>0</v>
      </c>
      <c r="N10" s="53">
        <v>0</v>
      </c>
      <c r="O10" s="54">
        <f t="shared" si="6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0"/>
        <v>0</v>
      </c>
      <c r="D11" s="53"/>
      <c r="E11" s="54">
        <f t="shared" si="1"/>
        <v>0</v>
      </c>
      <c r="F11" s="53"/>
      <c r="G11" s="54">
        <f t="shared" si="2"/>
        <v>0</v>
      </c>
      <c r="H11" s="53"/>
      <c r="I11" s="54">
        <f t="shared" si="3"/>
        <v>0</v>
      </c>
      <c r="J11" s="53"/>
      <c r="K11" s="54">
        <f t="shared" si="4"/>
        <v>0</v>
      </c>
      <c r="L11" s="53">
        <v>0</v>
      </c>
      <c r="M11" s="54">
        <f t="shared" si="5"/>
        <v>0</v>
      </c>
      <c r="N11" s="53">
        <v>0</v>
      </c>
      <c r="O11" s="54">
        <f t="shared" si="6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0"/>
        <v>0</v>
      </c>
      <c r="D12" s="53"/>
      <c r="E12" s="54">
        <f t="shared" si="1"/>
        <v>0</v>
      </c>
      <c r="F12" s="53"/>
      <c r="G12" s="54">
        <f t="shared" si="2"/>
        <v>0</v>
      </c>
      <c r="H12" s="53"/>
      <c r="I12" s="54">
        <f t="shared" si="3"/>
        <v>0</v>
      </c>
      <c r="J12" s="53"/>
      <c r="K12" s="54">
        <f t="shared" si="4"/>
        <v>0</v>
      </c>
      <c r="L12" s="53">
        <v>0</v>
      </c>
      <c r="M12" s="54">
        <f t="shared" si="5"/>
        <v>0</v>
      </c>
      <c r="N12" s="53">
        <v>0</v>
      </c>
      <c r="O12" s="54">
        <f t="shared" si="6"/>
        <v>0</v>
      </c>
    </row>
    <row r="13" spans="1:15" s="43" customFormat="1" ht="11.45" customHeight="1" x14ac:dyDescent="0.15">
      <c r="A13" s="52">
        <v>50</v>
      </c>
      <c r="B13" s="53"/>
      <c r="C13" s="54">
        <f t="shared" si="0"/>
        <v>0</v>
      </c>
      <c r="D13" s="53"/>
      <c r="E13" s="54">
        <f t="shared" si="1"/>
        <v>0</v>
      </c>
      <c r="F13" s="53"/>
      <c r="G13" s="54">
        <f t="shared" si="2"/>
        <v>0</v>
      </c>
      <c r="H13" s="53"/>
      <c r="I13" s="54">
        <f t="shared" si="3"/>
        <v>0</v>
      </c>
      <c r="J13" s="53"/>
      <c r="K13" s="54">
        <f t="shared" si="4"/>
        <v>0</v>
      </c>
      <c r="L13" s="53">
        <v>0</v>
      </c>
      <c r="M13" s="54">
        <f t="shared" si="5"/>
        <v>0</v>
      </c>
      <c r="N13" s="53">
        <v>0</v>
      </c>
      <c r="O13" s="54">
        <f t="shared" si="6"/>
        <v>0</v>
      </c>
    </row>
    <row r="14" spans="1:15" s="43" customFormat="1" ht="11.45" customHeight="1" x14ac:dyDescent="0.15">
      <c r="A14" s="52">
        <v>10</v>
      </c>
      <c r="B14" s="53"/>
      <c r="C14" s="54">
        <f t="shared" si="0"/>
        <v>0</v>
      </c>
      <c r="D14" s="53"/>
      <c r="E14" s="54">
        <f t="shared" si="1"/>
        <v>0</v>
      </c>
      <c r="F14" s="53"/>
      <c r="G14" s="54">
        <f t="shared" si="2"/>
        <v>0</v>
      </c>
      <c r="H14" s="53"/>
      <c r="I14" s="54">
        <f t="shared" si="3"/>
        <v>0</v>
      </c>
      <c r="J14" s="53"/>
      <c r="K14" s="54">
        <f t="shared" si="4"/>
        <v>0</v>
      </c>
      <c r="L14" s="53">
        <v>0</v>
      </c>
      <c r="M14" s="54">
        <f t="shared" si="5"/>
        <v>0</v>
      </c>
      <c r="N14" s="53">
        <v>0</v>
      </c>
      <c r="O14" s="54">
        <f t="shared" si="6"/>
        <v>0</v>
      </c>
    </row>
    <row r="15" spans="1:15" s="43" customFormat="1" ht="11.45" customHeight="1" x14ac:dyDescent="0.15">
      <c r="A15" s="52">
        <v>5</v>
      </c>
      <c r="B15" s="53"/>
      <c r="C15" s="54">
        <f t="shared" si="0"/>
        <v>0</v>
      </c>
      <c r="D15" s="53"/>
      <c r="E15" s="54">
        <f t="shared" si="1"/>
        <v>0</v>
      </c>
      <c r="F15" s="53"/>
      <c r="G15" s="54">
        <f t="shared" si="2"/>
        <v>0</v>
      </c>
      <c r="H15" s="53"/>
      <c r="I15" s="54">
        <f t="shared" si="3"/>
        <v>0</v>
      </c>
      <c r="J15" s="53"/>
      <c r="K15" s="54">
        <f t="shared" si="4"/>
        <v>0</v>
      </c>
      <c r="L15" s="53">
        <v>0</v>
      </c>
      <c r="M15" s="54">
        <f t="shared" si="5"/>
        <v>0</v>
      </c>
      <c r="N15" s="53">
        <v>0</v>
      </c>
      <c r="O15" s="54">
        <f t="shared" si="6"/>
        <v>0</v>
      </c>
    </row>
    <row r="16" spans="1:15" s="43" customFormat="1" ht="11.45" customHeight="1" x14ac:dyDescent="0.15">
      <c r="A16" s="55">
        <v>1</v>
      </c>
      <c r="B16" s="56"/>
      <c r="C16" s="57">
        <f t="shared" si="0"/>
        <v>0</v>
      </c>
      <c r="D16" s="56"/>
      <c r="E16" s="57">
        <f t="shared" si="1"/>
        <v>0</v>
      </c>
      <c r="F16" s="56"/>
      <c r="G16" s="57">
        <f t="shared" si="2"/>
        <v>0</v>
      </c>
      <c r="H16" s="56"/>
      <c r="I16" s="57">
        <f t="shared" si="3"/>
        <v>0</v>
      </c>
      <c r="J16" s="56"/>
      <c r="K16" s="57">
        <f t="shared" si="4"/>
        <v>0</v>
      </c>
      <c r="L16" s="56">
        <v>0</v>
      </c>
      <c r="M16" s="57">
        <f t="shared" si="5"/>
        <v>0</v>
      </c>
      <c r="N16" s="56">
        <v>0</v>
      </c>
      <c r="O16" s="57">
        <f t="shared" si="6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92</v>
      </c>
      <c r="C20" s="212"/>
      <c r="D20" s="211" t="s">
        <v>93</v>
      </c>
      <c r="E20" s="212"/>
      <c r="F20" s="211" t="s">
        <v>94</v>
      </c>
      <c r="G20" s="212"/>
      <c r="H20" s="211" t="s">
        <v>95</v>
      </c>
      <c r="I20" s="212"/>
      <c r="J20" s="211" t="s">
        <v>96</v>
      </c>
      <c r="K20" s="212"/>
      <c r="L20" s="211" t="s">
        <v>97</v>
      </c>
      <c r="M20" s="212"/>
      <c r="N20" s="211" t="s">
        <v>98</v>
      </c>
      <c r="O20" s="212"/>
    </row>
    <row r="21" spans="1:15" s="43" customFormat="1" ht="11.45" customHeight="1" thickBot="1" x14ac:dyDescent="0.2">
      <c r="A21" s="44"/>
      <c r="B21" s="213" t="str">
        <f>出納4!$K$4&amp;"月"&amp;B20&amp;"日"</f>
        <v>4月8日</v>
      </c>
      <c r="C21" s="214"/>
      <c r="D21" s="213" t="str">
        <f>出納4!$K$4&amp;"月"&amp;D20&amp;"日"</f>
        <v>4月9日</v>
      </c>
      <c r="E21" s="214"/>
      <c r="F21" s="213" t="str">
        <f>出納4!$K$4&amp;"月"&amp;F20&amp;"日"</f>
        <v>4月10日</v>
      </c>
      <c r="G21" s="214"/>
      <c r="H21" s="213" t="str">
        <f>出納4!$K$4&amp;"月"&amp;H20&amp;"日"</f>
        <v>4月11日</v>
      </c>
      <c r="I21" s="214"/>
      <c r="J21" s="213" t="str">
        <f>出納4!$K$4&amp;"月"&amp;J20&amp;"日"</f>
        <v>4月12日</v>
      </c>
      <c r="K21" s="214"/>
      <c r="L21" s="213" t="str">
        <f>出納4!$K$4&amp;"月"&amp;L20&amp;"日"</f>
        <v>4月13日</v>
      </c>
      <c r="M21" s="214"/>
      <c r="N21" s="213" t="str">
        <f>出納4!$K$4&amp;"月"&amp;N20&amp;"日"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 t="shared" ref="C23:C32" si="7">A23*B23</f>
        <v>0</v>
      </c>
      <c r="D23" s="50">
        <v>0</v>
      </c>
      <c r="E23" s="51">
        <f t="shared" ref="E23:E32" si="8">A23*D23</f>
        <v>0</v>
      </c>
      <c r="F23" s="50">
        <v>0</v>
      </c>
      <c r="G23" s="51">
        <f t="shared" ref="G23:G32" si="9">A23*F23</f>
        <v>0</v>
      </c>
      <c r="H23" s="50">
        <v>0</v>
      </c>
      <c r="I23" s="51">
        <f t="shared" ref="I23:I32" si="10">A23*H23</f>
        <v>0</v>
      </c>
      <c r="J23" s="50">
        <v>0</v>
      </c>
      <c r="K23" s="51">
        <f t="shared" ref="K23:K32" si="11">A23*J23</f>
        <v>0</v>
      </c>
      <c r="L23" s="50">
        <v>0</v>
      </c>
      <c r="M23" s="51">
        <f t="shared" ref="M23:M32" si="12">A23*L23</f>
        <v>0</v>
      </c>
      <c r="N23" s="50">
        <v>0</v>
      </c>
      <c r="O23" s="51">
        <f t="shared" ref="O23:O32" si="13"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 t="shared" si="7"/>
        <v>0</v>
      </c>
      <c r="D24" s="53">
        <v>0</v>
      </c>
      <c r="E24" s="54">
        <f t="shared" si="8"/>
        <v>0</v>
      </c>
      <c r="F24" s="53">
        <v>0</v>
      </c>
      <c r="G24" s="54">
        <f t="shared" si="9"/>
        <v>0</v>
      </c>
      <c r="H24" s="53">
        <v>0</v>
      </c>
      <c r="I24" s="54">
        <f t="shared" si="10"/>
        <v>0</v>
      </c>
      <c r="J24" s="53">
        <v>0</v>
      </c>
      <c r="K24" s="54">
        <f t="shared" si="11"/>
        <v>0</v>
      </c>
      <c r="L24" s="53">
        <v>0</v>
      </c>
      <c r="M24" s="54">
        <f t="shared" si="12"/>
        <v>0</v>
      </c>
      <c r="N24" s="53">
        <v>0</v>
      </c>
      <c r="O24" s="54">
        <f t="shared" si="13"/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si="7"/>
        <v>0</v>
      </c>
      <c r="D25" s="53">
        <v>0</v>
      </c>
      <c r="E25" s="54">
        <f t="shared" si="8"/>
        <v>0</v>
      </c>
      <c r="F25" s="53">
        <v>0</v>
      </c>
      <c r="G25" s="54">
        <f t="shared" si="9"/>
        <v>0</v>
      </c>
      <c r="H25" s="53">
        <v>0</v>
      </c>
      <c r="I25" s="54">
        <f t="shared" si="10"/>
        <v>0</v>
      </c>
      <c r="J25" s="53">
        <v>0</v>
      </c>
      <c r="K25" s="54">
        <f t="shared" si="11"/>
        <v>0</v>
      </c>
      <c r="L25" s="53">
        <v>0</v>
      </c>
      <c r="M25" s="54">
        <f t="shared" si="12"/>
        <v>0</v>
      </c>
      <c r="N25" s="53">
        <v>0</v>
      </c>
      <c r="O25" s="54">
        <f t="shared" si="13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7"/>
        <v>0</v>
      </c>
      <c r="D26" s="53">
        <v>0</v>
      </c>
      <c r="E26" s="54">
        <f t="shared" si="8"/>
        <v>0</v>
      </c>
      <c r="F26" s="53">
        <v>0</v>
      </c>
      <c r="G26" s="54">
        <f t="shared" si="9"/>
        <v>0</v>
      </c>
      <c r="H26" s="53">
        <v>0</v>
      </c>
      <c r="I26" s="54">
        <f t="shared" si="10"/>
        <v>0</v>
      </c>
      <c r="J26" s="53">
        <v>0</v>
      </c>
      <c r="K26" s="54">
        <f t="shared" si="11"/>
        <v>0</v>
      </c>
      <c r="L26" s="53">
        <v>0</v>
      </c>
      <c r="M26" s="54">
        <f t="shared" si="12"/>
        <v>0</v>
      </c>
      <c r="N26" s="53">
        <v>0</v>
      </c>
      <c r="O26" s="54">
        <f t="shared" si="13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7"/>
        <v>0</v>
      </c>
      <c r="D27" s="53">
        <v>0</v>
      </c>
      <c r="E27" s="54">
        <f t="shared" si="8"/>
        <v>0</v>
      </c>
      <c r="F27" s="53">
        <v>0</v>
      </c>
      <c r="G27" s="54">
        <f t="shared" si="9"/>
        <v>0</v>
      </c>
      <c r="H27" s="53">
        <v>0</v>
      </c>
      <c r="I27" s="54">
        <f t="shared" si="10"/>
        <v>0</v>
      </c>
      <c r="J27" s="53">
        <v>0</v>
      </c>
      <c r="K27" s="54">
        <f t="shared" si="11"/>
        <v>0</v>
      </c>
      <c r="L27" s="53">
        <v>0</v>
      </c>
      <c r="M27" s="54">
        <f t="shared" si="12"/>
        <v>0</v>
      </c>
      <c r="N27" s="53">
        <v>0</v>
      </c>
      <c r="O27" s="54">
        <f t="shared" si="13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7"/>
        <v>0</v>
      </c>
      <c r="D28" s="53">
        <v>0</v>
      </c>
      <c r="E28" s="54">
        <f t="shared" si="8"/>
        <v>0</v>
      </c>
      <c r="F28" s="53">
        <v>0</v>
      </c>
      <c r="G28" s="54">
        <f t="shared" si="9"/>
        <v>0</v>
      </c>
      <c r="H28" s="53">
        <v>0</v>
      </c>
      <c r="I28" s="54">
        <f t="shared" si="10"/>
        <v>0</v>
      </c>
      <c r="J28" s="53">
        <v>0</v>
      </c>
      <c r="K28" s="54">
        <f t="shared" si="11"/>
        <v>0</v>
      </c>
      <c r="L28" s="53">
        <v>0</v>
      </c>
      <c r="M28" s="54">
        <f t="shared" si="12"/>
        <v>0</v>
      </c>
      <c r="N28" s="53">
        <v>0</v>
      </c>
      <c r="O28" s="54">
        <f t="shared" si="13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7"/>
        <v>0</v>
      </c>
      <c r="D29" s="53">
        <v>0</v>
      </c>
      <c r="E29" s="54">
        <f t="shared" si="8"/>
        <v>0</v>
      </c>
      <c r="F29" s="53">
        <v>0</v>
      </c>
      <c r="G29" s="54">
        <f t="shared" si="9"/>
        <v>0</v>
      </c>
      <c r="H29" s="53">
        <v>0</v>
      </c>
      <c r="I29" s="54">
        <f t="shared" si="10"/>
        <v>0</v>
      </c>
      <c r="J29" s="53">
        <v>0</v>
      </c>
      <c r="K29" s="54">
        <f t="shared" si="11"/>
        <v>0</v>
      </c>
      <c r="L29" s="53">
        <v>0</v>
      </c>
      <c r="M29" s="54">
        <f t="shared" si="12"/>
        <v>0</v>
      </c>
      <c r="N29" s="53">
        <v>0</v>
      </c>
      <c r="O29" s="54">
        <f t="shared" si="13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7"/>
        <v>0</v>
      </c>
      <c r="D30" s="53">
        <v>0</v>
      </c>
      <c r="E30" s="54">
        <f t="shared" si="8"/>
        <v>0</v>
      </c>
      <c r="F30" s="53">
        <v>0</v>
      </c>
      <c r="G30" s="54">
        <f t="shared" si="9"/>
        <v>0</v>
      </c>
      <c r="H30" s="53">
        <v>0</v>
      </c>
      <c r="I30" s="54">
        <f t="shared" si="10"/>
        <v>0</v>
      </c>
      <c r="J30" s="53">
        <v>0</v>
      </c>
      <c r="K30" s="54">
        <f t="shared" si="11"/>
        <v>0</v>
      </c>
      <c r="L30" s="53">
        <v>0</v>
      </c>
      <c r="M30" s="54">
        <f t="shared" si="12"/>
        <v>0</v>
      </c>
      <c r="N30" s="53">
        <v>0</v>
      </c>
      <c r="O30" s="54">
        <f t="shared" si="13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7"/>
        <v>0</v>
      </c>
      <c r="D31" s="53">
        <v>0</v>
      </c>
      <c r="E31" s="54">
        <f t="shared" si="8"/>
        <v>0</v>
      </c>
      <c r="F31" s="53">
        <v>0</v>
      </c>
      <c r="G31" s="54">
        <f t="shared" si="9"/>
        <v>0</v>
      </c>
      <c r="H31" s="53">
        <v>0</v>
      </c>
      <c r="I31" s="54">
        <f t="shared" si="10"/>
        <v>0</v>
      </c>
      <c r="J31" s="53">
        <v>0</v>
      </c>
      <c r="K31" s="54">
        <f t="shared" si="11"/>
        <v>0</v>
      </c>
      <c r="L31" s="53">
        <v>0</v>
      </c>
      <c r="M31" s="54">
        <f t="shared" si="12"/>
        <v>0</v>
      </c>
      <c r="N31" s="53">
        <v>0</v>
      </c>
      <c r="O31" s="54">
        <f t="shared" si="13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7"/>
        <v>0</v>
      </c>
      <c r="D32" s="56">
        <v>0</v>
      </c>
      <c r="E32" s="57">
        <f t="shared" si="8"/>
        <v>0</v>
      </c>
      <c r="F32" s="56">
        <v>0</v>
      </c>
      <c r="G32" s="57">
        <f t="shared" si="9"/>
        <v>0</v>
      </c>
      <c r="H32" s="56">
        <v>0</v>
      </c>
      <c r="I32" s="57">
        <f t="shared" si="10"/>
        <v>0</v>
      </c>
      <c r="J32" s="56">
        <v>0</v>
      </c>
      <c r="K32" s="57">
        <f t="shared" si="11"/>
        <v>0</v>
      </c>
      <c r="L32" s="56">
        <v>0</v>
      </c>
      <c r="M32" s="57">
        <f t="shared" si="12"/>
        <v>0</v>
      </c>
      <c r="N32" s="56">
        <v>0</v>
      </c>
      <c r="O32" s="57">
        <f t="shared" si="13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99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出納4!$K$4&amp;"月"&amp;B36&amp;"日"</f>
        <v>4月15日</v>
      </c>
      <c r="C37" s="214"/>
      <c r="D37" s="213" t="str">
        <f>出納4!$K$4&amp;"月"&amp;D36&amp;"日"</f>
        <v>4月16日</v>
      </c>
      <c r="E37" s="214"/>
      <c r="F37" s="213" t="str">
        <f>出納4!$K$4&amp;"月"&amp;F36&amp;"日"</f>
        <v>4月17日</v>
      </c>
      <c r="G37" s="214"/>
      <c r="H37" s="213" t="str">
        <f>出納4!$K$4&amp;"月"&amp;H36&amp;"日"</f>
        <v>4月18日</v>
      </c>
      <c r="I37" s="214"/>
      <c r="J37" s="213" t="str">
        <f>出納4!$K$4&amp;"月"&amp;J36&amp;"日"</f>
        <v>4月19日</v>
      </c>
      <c r="K37" s="214"/>
      <c r="L37" s="213" t="str">
        <f>出納4!$K$4&amp;"月"&amp;L36&amp;"日"</f>
        <v>4月20日</v>
      </c>
      <c r="M37" s="214"/>
      <c r="N37" s="213" t="str">
        <f>出納4!$K$4&amp;"月"&amp;N36&amp;"日"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 t="shared" ref="C39:C48" si="14">A39*B39</f>
        <v>0</v>
      </c>
      <c r="D39" s="50">
        <v>0</v>
      </c>
      <c r="E39" s="51">
        <f t="shared" ref="E39:E48" si="15">A39*D39</f>
        <v>0</v>
      </c>
      <c r="F39" s="50">
        <v>0</v>
      </c>
      <c r="G39" s="51">
        <f t="shared" ref="G39:G48" si="16">A39*F39</f>
        <v>0</v>
      </c>
      <c r="H39" s="50">
        <v>0</v>
      </c>
      <c r="I39" s="51">
        <f t="shared" ref="I39:I48" si="17">A39*H39</f>
        <v>0</v>
      </c>
      <c r="J39" s="50">
        <v>0</v>
      </c>
      <c r="K39" s="51">
        <f t="shared" ref="K39:K48" si="18">A39*J39</f>
        <v>0</v>
      </c>
      <c r="L39" s="50">
        <v>0</v>
      </c>
      <c r="M39" s="51">
        <f t="shared" ref="M39:M48" si="19">A39*L39</f>
        <v>0</v>
      </c>
      <c r="N39" s="50">
        <v>0</v>
      </c>
      <c r="O39" s="51">
        <f t="shared" ref="O39:O48" si="20"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 t="shared" si="14"/>
        <v>0</v>
      </c>
      <c r="D40" s="53">
        <v>0</v>
      </c>
      <c r="E40" s="54">
        <f t="shared" si="15"/>
        <v>0</v>
      </c>
      <c r="F40" s="53">
        <v>0</v>
      </c>
      <c r="G40" s="54">
        <f t="shared" si="16"/>
        <v>0</v>
      </c>
      <c r="H40" s="53">
        <v>0</v>
      </c>
      <c r="I40" s="54">
        <f t="shared" si="17"/>
        <v>0</v>
      </c>
      <c r="J40" s="53">
        <v>0</v>
      </c>
      <c r="K40" s="54">
        <f t="shared" si="18"/>
        <v>0</v>
      </c>
      <c r="L40" s="53">
        <v>0</v>
      </c>
      <c r="M40" s="54">
        <f t="shared" si="19"/>
        <v>0</v>
      </c>
      <c r="N40" s="53">
        <v>0</v>
      </c>
      <c r="O40" s="54">
        <f t="shared" si="20"/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si="14"/>
        <v>0</v>
      </c>
      <c r="D41" s="53">
        <v>0</v>
      </c>
      <c r="E41" s="54">
        <f t="shared" si="15"/>
        <v>0</v>
      </c>
      <c r="F41" s="53">
        <v>0</v>
      </c>
      <c r="G41" s="54">
        <f t="shared" si="16"/>
        <v>0</v>
      </c>
      <c r="H41" s="53">
        <v>0</v>
      </c>
      <c r="I41" s="54">
        <f t="shared" si="17"/>
        <v>0</v>
      </c>
      <c r="J41" s="53">
        <v>0</v>
      </c>
      <c r="K41" s="54">
        <f t="shared" si="18"/>
        <v>0</v>
      </c>
      <c r="L41" s="53">
        <v>0</v>
      </c>
      <c r="M41" s="54">
        <f t="shared" si="19"/>
        <v>0</v>
      </c>
      <c r="N41" s="53">
        <v>0</v>
      </c>
      <c r="O41" s="54">
        <f t="shared" si="20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14"/>
        <v>0</v>
      </c>
      <c r="D42" s="53">
        <v>0</v>
      </c>
      <c r="E42" s="54">
        <f t="shared" si="15"/>
        <v>0</v>
      </c>
      <c r="F42" s="53">
        <v>0</v>
      </c>
      <c r="G42" s="54">
        <f t="shared" si="16"/>
        <v>0</v>
      </c>
      <c r="H42" s="53">
        <v>0</v>
      </c>
      <c r="I42" s="54">
        <f t="shared" si="17"/>
        <v>0</v>
      </c>
      <c r="J42" s="53">
        <v>0</v>
      </c>
      <c r="K42" s="54">
        <f t="shared" si="18"/>
        <v>0</v>
      </c>
      <c r="L42" s="53">
        <v>0</v>
      </c>
      <c r="M42" s="54">
        <f t="shared" si="19"/>
        <v>0</v>
      </c>
      <c r="N42" s="53">
        <v>0</v>
      </c>
      <c r="O42" s="54">
        <f t="shared" si="20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14"/>
        <v>0</v>
      </c>
      <c r="D43" s="53">
        <v>0</v>
      </c>
      <c r="E43" s="54">
        <f t="shared" si="15"/>
        <v>0</v>
      </c>
      <c r="F43" s="53">
        <v>0</v>
      </c>
      <c r="G43" s="54">
        <f t="shared" si="16"/>
        <v>0</v>
      </c>
      <c r="H43" s="53">
        <v>0</v>
      </c>
      <c r="I43" s="54">
        <f t="shared" si="17"/>
        <v>0</v>
      </c>
      <c r="J43" s="53">
        <v>0</v>
      </c>
      <c r="K43" s="54">
        <f t="shared" si="18"/>
        <v>0</v>
      </c>
      <c r="L43" s="53">
        <v>0</v>
      </c>
      <c r="M43" s="54">
        <f t="shared" si="19"/>
        <v>0</v>
      </c>
      <c r="N43" s="53">
        <v>0</v>
      </c>
      <c r="O43" s="54">
        <f t="shared" si="20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14"/>
        <v>0</v>
      </c>
      <c r="D44" s="53">
        <v>0</v>
      </c>
      <c r="E44" s="54">
        <f t="shared" si="15"/>
        <v>0</v>
      </c>
      <c r="F44" s="53">
        <v>0</v>
      </c>
      <c r="G44" s="54">
        <f t="shared" si="16"/>
        <v>0</v>
      </c>
      <c r="H44" s="53">
        <v>0</v>
      </c>
      <c r="I44" s="54">
        <f t="shared" si="17"/>
        <v>0</v>
      </c>
      <c r="J44" s="53">
        <v>0</v>
      </c>
      <c r="K44" s="54">
        <f t="shared" si="18"/>
        <v>0</v>
      </c>
      <c r="L44" s="53">
        <v>0</v>
      </c>
      <c r="M44" s="54">
        <f t="shared" si="19"/>
        <v>0</v>
      </c>
      <c r="N44" s="53">
        <v>0</v>
      </c>
      <c r="O44" s="54">
        <f t="shared" si="20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14"/>
        <v>0</v>
      </c>
      <c r="D45" s="53">
        <v>0</v>
      </c>
      <c r="E45" s="54">
        <f t="shared" si="15"/>
        <v>0</v>
      </c>
      <c r="F45" s="53">
        <v>0</v>
      </c>
      <c r="G45" s="54">
        <f t="shared" si="16"/>
        <v>0</v>
      </c>
      <c r="H45" s="53">
        <v>0</v>
      </c>
      <c r="I45" s="54">
        <f t="shared" si="17"/>
        <v>0</v>
      </c>
      <c r="J45" s="53">
        <v>0</v>
      </c>
      <c r="K45" s="54">
        <f t="shared" si="18"/>
        <v>0</v>
      </c>
      <c r="L45" s="53">
        <v>0</v>
      </c>
      <c r="M45" s="54">
        <f t="shared" si="19"/>
        <v>0</v>
      </c>
      <c r="N45" s="53">
        <v>0</v>
      </c>
      <c r="O45" s="54">
        <f t="shared" si="20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14"/>
        <v>0</v>
      </c>
      <c r="D46" s="53">
        <v>0</v>
      </c>
      <c r="E46" s="54">
        <f t="shared" si="15"/>
        <v>0</v>
      </c>
      <c r="F46" s="53">
        <v>0</v>
      </c>
      <c r="G46" s="54">
        <f t="shared" si="16"/>
        <v>0</v>
      </c>
      <c r="H46" s="53">
        <v>0</v>
      </c>
      <c r="I46" s="54">
        <f t="shared" si="17"/>
        <v>0</v>
      </c>
      <c r="J46" s="53">
        <v>0</v>
      </c>
      <c r="K46" s="54">
        <f t="shared" si="18"/>
        <v>0</v>
      </c>
      <c r="L46" s="53">
        <v>0</v>
      </c>
      <c r="M46" s="54">
        <f t="shared" si="19"/>
        <v>0</v>
      </c>
      <c r="N46" s="53">
        <v>0</v>
      </c>
      <c r="O46" s="54">
        <f t="shared" si="20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14"/>
        <v>0</v>
      </c>
      <c r="D47" s="53">
        <v>0</v>
      </c>
      <c r="E47" s="54">
        <f t="shared" si="15"/>
        <v>0</v>
      </c>
      <c r="F47" s="53">
        <v>0</v>
      </c>
      <c r="G47" s="54">
        <f t="shared" si="16"/>
        <v>0</v>
      </c>
      <c r="H47" s="53">
        <v>0</v>
      </c>
      <c r="I47" s="54">
        <f t="shared" si="17"/>
        <v>0</v>
      </c>
      <c r="J47" s="53">
        <v>0</v>
      </c>
      <c r="K47" s="54">
        <f t="shared" si="18"/>
        <v>0</v>
      </c>
      <c r="L47" s="53">
        <v>0</v>
      </c>
      <c r="M47" s="54">
        <f t="shared" si="19"/>
        <v>0</v>
      </c>
      <c r="N47" s="53">
        <v>0</v>
      </c>
      <c r="O47" s="54">
        <f t="shared" si="20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14"/>
        <v>0</v>
      </c>
      <c r="D48" s="56">
        <v>0</v>
      </c>
      <c r="E48" s="57">
        <f t="shared" si="15"/>
        <v>0</v>
      </c>
      <c r="F48" s="56">
        <v>0</v>
      </c>
      <c r="G48" s="57">
        <f t="shared" si="16"/>
        <v>0</v>
      </c>
      <c r="H48" s="56">
        <v>0</v>
      </c>
      <c r="I48" s="57">
        <f t="shared" si="17"/>
        <v>0</v>
      </c>
      <c r="J48" s="56">
        <v>0</v>
      </c>
      <c r="K48" s="57">
        <f t="shared" si="18"/>
        <v>0</v>
      </c>
      <c r="L48" s="56">
        <v>0</v>
      </c>
      <c r="M48" s="57">
        <f t="shared" si="19"/>
        <v>0</v>
      </c>
      <c r="N48" s="56">
        <v>0</v>
      </c>
      <c r="O48" s="57">
        <f t="shared" si="20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100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出納4!$K$4&amp;"月"&amp;B52&amp;"日"</f>
        <v>4月22日</v>
      </c>
      <c r="C53" s="214"/>
      <c r="D53" s="213" t="str">
        <f>出納4!$K$4&amp;"月"&amp;D52&amp;"日"</f>
        <v>4月23日</v>
      </c>
      <c r="E53" s="214"/>
      <c r="F53" s="213" t="str">
        <f>出納4!$K$4&amp;"月"&amp;F52&amp;"日"</f>
        <v>4月24日</v>
      </c>
      <c r="G53" s="214"/>
      <c r="H53" s="213" t="str">
        <f>出納4!$K$4&amp;"月"&amp;H52&amp;"日"</f>
        <v>4月25日</v>
      </c>
      <c r="I53" s="214"/>
      <c r="J53" s="213" t="str">
        <f>出納4!$K$4&amp;"月"&amp;J52&amp;"日"</f>
        <v>4月26日</v>
      </c>
      <c r="K53" s="214"/>
      <c r="L53" s="213" t="str">
        <f>出納4!$K$4&amp;"月"&amp;L52&amp;"日"</f>
        <v>4月27日</v>
      </c>
      <c r="M53" s="214"/>
      <c r="N53" s="213" t="str">
        <f>出納4!$K$4&amp;"月"&amp;N52&amp;"日"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 t="shared" ref="C55:C64" si="21">A55*B55</f>
        <v>0</v>
      </c>
      <c r="D55" s="50">
        <v>0</v>
      </c>
      <c r="E55" s="51">
        <f t="shared" ref="E55:E64" si="22">A55*D55</f>
        <v>0</v>
      </c>
      <c r="F55" s="50">
        <v>0</v>
      </c>
      <c r="G55" s="51">
        <f t="shared" ref="G55:G64" si="23">A55*F55</f>
        <v>0</v>
      </c>
      <c r="H55" s="50">
        <v>0</v>
      </c>
      <c r="I55" s="51">
        <f t="shared" ref="I55:I64" si="24">A55*H55</f>
        <v>0</v>
      </c>
      <c r="J55" s="50">
        <v>0</v>
      </c>
      <c r="K55" s="51">
        <f t="shared" ref="K55:K64" si="25">A55*J55</f>
        <v>0</v>
      </c>
      <c r="L55" s="50">
        <v>0</v>
      </c>
      <c r="M55" s="51">
        <f t="shared" ref="M55:M64" si="26">A55*L55</f>
        <v>0</v>
      </c>
      <c r="N55" s="50">
        <v>0</v>
      </c>
      <c r="O55" s="51">
        <f t="shared" ref="O55:O64" si="27"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 t="shared" si="21"/>
        <v>0</v>
      </c>
      <c r="D56" s="53">
        <v>0</v>
      </c>
      <c r="E56" s="54">
        <f t="shared" si="22"/>
        <v>0</v>
      </c>
      <c r="F56" s="53">
        <v>0</v>
      </c>
      <c r="G56" s="54">
        <f t="shared" si="23"/>
        <v>0</v>
      </c>
      <c r="H56" s="53">
        <v>0</v>
      </c>
      <c r="I56" s="54">
        <f t="shared" si="24"/>
        <v>0</v>
      </c>
      <c r="J56" s="53">
        <v>0</v>
      </c>
      <c r="K56" s="54">
        <f t="shared" si="25"/>
        <v>0</v>
      </c>
      <c r="L56" s="53">
        <v>0</v>
      </c>
      <c r="M56" s="54">
        <f t="shared" si="26"/>
        <v>0</v>
      </c>
      <c r="N56" s="53">
        <v>0</v>
      </c>
      <c r="O56" s="54">
        <f t="shared" si="27"/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si="21"/>
        <v>0</v>
      </c>
      <c r="D57" s="53">
        <v>0</v>
      </c>
      <c r="E57" s="54">
        <f t="shared" si="22"/>
        <v>0</v>
      </c>
      <c r="F57" s="53">
        <v>0</v>
      </c>
      <c r="G57" s="54">
        <f t="shared" si="23"/>
        <v>0</v>
      </c>
      <c r="H57" s="53">
        <v>0</v>
      </c>
      <c r="I57" s="54">
        <f t="shared" si="24"/>
        <v>0</v>
      </c>
      <c r="J57" s="53">
        <v>0</v>
      </c>
      <c r="K57" s="54">
        <f t="shared" si="25"/>
        <v>0</v>
      </c>
      <c r="L57" s="53">
        <v>0</v>
      </c>
      <c r="M57" s="54">
        <f t="shared" si="26"/>
        <v>0</v>
      </c>
      <c r="N57" s="53">
        <v>0</v>
      </c>
      <c r="O57" s="54">
        <f t="shared" si="27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1"/>
        <v>0</v>
      </c>
      <c r="D58" s="53">
        <v>0</v>
      </c>
      <c r="E58" s="54">
        <f t="shared" si="22"/>
        <v>0</v>
      </c>
      <c r="F58" s="53">
        <v>0</v>
      </c>
      <c r="G58" s="54">
        <f t="shared" si="23"/>
        <v>0</v>
      </c>
      <c r="H58" s="53">
        <v>0</v>
      </c>
      <c r="I58" s="54">
        <f t="shared" si="24"/>
        <v>0</v>
      </c>
      <c r="J58" s="53">
        <v>0</v>
      </c>
      <c r="K58" s="54">
        <f t="shared" si="25"/>
        <v>0</v>
      </c>
      <c r="L58" s="53">
        <v>0</v>
      </c>
      <c r="M58" s="54">
        <f t="shared" si="26"/>
        <v>0</v>
      </c>
      <c r="N58" s="53">
        <v>0</v>
      </c>
      <c r="O58" s="54">
        <f t="shared" si="27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1"/>
        <v>0</v>
      </c>
      <c r="D59" s="53">
        <v>0</v>
      </c>
      <c r="E59" s="54">
        <f t="shared" si="22"/>
        <v>0</v>
      </c>
      <c r="F59" s="53">
        <v>0</v>
      </c>
      <c r="G59" s="54">
        <f t="shared" si="23"/>
        <v>0</v>
      </c>
      <c r="H59" s="53">
        <v>0</v>
      </c>
      <c r="I59" s="54">
        <f t="shared" si="24"/>
        <v>0</v>
      </c>
      <c r="J59" s="53">
        <v>0</v>
      </c>
      <c r="K59" s="54">
        <f t="shared" si="25"/>
        <v>0</v>
      </c>
      <c r="L59" s="53">
        <v>0</v>
      </c>
      <c r="M59" s="54">
        <f t="shared" si="26"/>
        <v>0</v>
      </c>
      <c r="N59" s="53">
        <v>0</v>
      </c>
      <c r="O59" s="54">
        <f t="shared" si="27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1"/>
        <v>0</v>
      </c>
      <c r="D60" s="53">
        <v>0</v>
      </c>
      <c r="E60" s="54">
        <f t="shared" si="22"/>
        <v>0</v>
      </c>
      <c r="F60" s="53">
        <v>0</v>
      </c>
      <c r="G60" s="54">
        <f t="shared" si="23"/>
        <v>0</v>
      </c>
      <c r="H60" s="53">
        <v>0</v>
      </c>
      <c r="I60" s="54">
        <f t="shared" si="24"/>
        <v>0</v>
      </c>
      <c r="J60" s="53">
        <v>0</v>
      </c>
      <c r="K60" s="54">
        <f t="shared" si="25"/>
        <v>0</v>
      </c>
      <c r="L60" s="53">
        <v>0</v>
      </c>
      <c r="M60" s="54">
        <f t="shared" si="26"/>
        <v>0</v>
      </c>
      <c r="N60" s="53">
        <v>0</v>
      </c>
      <c r="O60" s="54">
        <f t="shared" si="27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1"/>
        <v>0</v>
      </c>
      <c r="D61" s="53">
        <v>0</v>
      </c>
      <c r="E61" s="54">
        <f t="shared" si="22"/>
        <v>0</v>
      </c>
      <c r="F61" s="53">
        <v>0</v>
      </c>
      <c r="G61" s="54">
        <f t="shared" si="23"/>
        <v>0</v>
      </c>
      <c r="H61" s="53">
        <v>0</v>
      </c>
      <c r="I61" s="54">
        <f t="shared" si="24"/>
        <v>0</v>
      </c>
      <c r="J61" s="53">
        <v>0</v>
      </c>
      <c r="K61" s="54">
        <f t="shared" si="25"/>
        <v>0</v>
      </c>
      <c r="L61" s="53">
        <v>0</v>
      </c>
      <c r="M61" s="54">
        <f t="shared" si="26"/>
        <v>0</v>
      </c>
      <c r="N61" s="53">
        <v>0</v>
      </c>
      <c r="O61" s="54">
        <f t="shared" si="27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1"/>
        <v>0</v>
      </c>
      <c r="D62" s="53">
        <v>0</v>
      </c>
      <c r="E62" s="54">
        <f t="shared" si="22"/>
        <v>0</v>
      </c>
      <c r="F62" s="53">
        <v>0</v>
      </c>
      <c r="G62" s="54">
        <f t="shared" si="23"/>
        <v>0</v>
      </c>
      <c r="H62" s="53">
        <v>0</v>
      </c>
      <c r="I62" s="54">
        <f t="shared" si="24"/>
        <v>0</v>
      </c>
      <c r="J62" s="53">
        <v>0</v>
      </c>
      <c r="K62" s="54">
        <f t="shared" si="25"/>
        <v>0</v>
      </c>
      <c r="L62" s="53">
        <v>0</v>
      </c>
      <c r="M62" s="54">
        <f t="shared" si="26"/>
        <v>0</v>
      </c>
      <c r="N62" s="53">
        <v>0</v>
      </c>
      <c r="O62" s="54">
        <f t="shared" si="27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1"/>
        <v>0</v>
      </c>
      <c r="D63" s="53">
        <v>0</v>
      </c>
      <c r="E63" s="54">
        <f t="shared" si="22"/>
        <v>0</v>
      </c>
      <c r="F63" s="53">
        <v>0</v>
      </c>
      <c r="G63" s="54">
        <f t="shared" si="23"/>
        <v>0</v>
      </c>
      <c r="H63" s="53">
        <v>0</v>
      </c>
      <c r="I63" s="54">
        <f t="shared" si="24"/>
        <v>0</v>
      </c>
      <c r="J63" s="53">
        <v>0</v>
      </c>
      <c r="K63" s="54">
        <f t="shared" si="25"/>
        <v>0</v>
      </c>
      <c r="L63" s="53">
        <v>0</v>
      </c>
      <c r="M63" s="54">
        <f t="shared" si="26"/>
        <v>0</v>
      </c>
      <c r="N63" s="53">
        <v>0</v>
      </c>
      <c r="O63" s="54">
        <f t="shared" si="27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1"/>
        <v>0</v>
      </c>
      <c r="D64" s="56">
        <v>0</v>
      </c>
      <c r="E64" s="57">
        <f t="shared" si="22"/>
        <v>0</v>
      </c>
      <c r="F64" s="56">
        <v>0</v>
      </c>
      <c r="G64" s="57">
        <f t="shared" si="23"/>
        <v>0</v>
      </c>
      <c r="H64" s="56">
        <v>0</v>
      </c>
      <c r="I64" s="57">
        <f t="shared" si="24"/>
        <v>0</v>
      </c>
      <c r="J64" s="56">
        <v>0</v>
      </c>
      <c r="K64" s="57">
        <f t="shared" si="25"/>
        <v>0</v>
      </c>
      <c r="L64" s="56">
        <v>0</v>
      </c>
      <c r="M64" s="57">
        <f t="shared" si="26"/>
        <v>0</v>
      </c>
      <c r="N64" s="56">
        <v>0</v>
      </c>
      <c r="O64" s="57">
        <f t="shared" si="27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IF(ISERROR(DAY(出納4!$J$4&amp;"年"&amp;出納4!$K$4&amp;"月29日")),"(　)","29")</f>
        <v>29</v>
      </c>
      <c r="C68" s="216"/>
      <c r="D68" s="215" t="str">
        <f>IF(ISERROR(DAY(出納4!$J$4&amp;"年"&amp;出納4!$K$4&amp;"月30日")),"(　)","30")</f>
        <v>30</v>
      </c>
      <c r="E68" s="216"/>
      <c r="F68" s="215" t="str">
        <f>IF(ISERROR(DAY(出納4!$J$4&amp;"年"&amp;出納4!$K$4&amp;"月31日")),"(　)","31")</f>
        <v>(　)</v>
      </c>
      <c r="G68" s="216"/>
      <c r="H68" s="211" t="s">
        <v>101</v>
      </c>
      <c r="I68" s="212"/>
      <c r="J68" s="211" t="s">
        <v>101</v>
      </c>
      <c r="K68" s="212"/>
      <c r="L68" s="211" t="s">
        <v>101</v>
      </c>
      <c r="M68" s="212"/>
      <c r="N68" s="211" t="s">
        <v>101</v>
      </c>
      <c r="O68" s="212"/>
    </row>
    <row r="69" spans="1:15" s="43" customFormat="1" ht="11.45" customHeight="1" thickBot="1" x14ac:dyDescent="0.2">
      <c r="A69" s="44"/>
      <c r="B69" s="213" t="str">
        <f>出納4!$K$4&amp;"月"&amp;B68&amp;"日"</f>
        <v>4月29日</v>
      </c>
      <c r="C69" s="214"/>
      <c r="D69" s="213" t="str">
        <f>出納4!$K$4&amp;"月"&amp;D68&amp;"日"</f>
        <v>4月30日</v>
      </c>
      <c r="E69" s="214"/>
      <c r="F69" s="213" t="str">
        <f>出納4!$K$4&amp;"月"&amp;F68&amp;"日"</f>
        <v>4月(　)日</v>
      </c>
      <c r="G69" s="214"/>
      <c r="H69" s="213" t="str">
        <f>出納4!$K$4&amp;"月（  ）日"</f>
        <v>4月（  ）日</v>
      </c>
      <c r="I69" s="214"/>
      <c r="J69" s="213" t="str">
        <f>出納4!$K$4&amp;"月（  ）日"</f>
        <v>4月（  ）日</v>
      </c>
      <c r="K69" s="214"/>
      <c r="L69" s="213" t="str">
        <f>出納4!$K$4&amp;"月（  ）日"</f>
        <v>4月（  ）日</v>
      </c>
      <c r="M69" s="214"/>
      <c r="N69" s="213" t="str">
        <f>出納4!$K$4&amp;"月（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 t="shared" ref="C71:C80" si="28">A71*B71</f>
        <v>0</v>
      </c>
      <c r="D71" s="50">
        <v>0</v>
      </c>
      <c r="E71" s="51">
        <f t="shared" ref="E71:E80" si="29">A71*D71</f>
        <v>0</v>
      </c>
      <c r="F71" s="50">
        <v>0</v>
      </c>
      <c r="G71" s="51">
        <f t="shared" ref="G71:G80" si="30">A71*F71</f>
        <v>0</v>
      </c>
      <c r="H71" s="50">
        <v>0</v>
      </c>
      <c r="I71" s="51">
        <f t="shared" ref="I71:I80" si="31">A71*H71</f>
        <v>0</v>
      </c>
      <c r="J71" s="50">
        <v>0</v>
      </c>
      <c r="K71" s="51">
        <f t="shared" ref="K71:K80" si="32">A71*J71</f>
        <v>0</v>
      </c>
      <c r="L71" s="50">
        <v>0</v>
      </c>
      <c r="M71" s="51">
        <f t="shared" ref="M71:M80" si="33">A71*L71</f>
        <v>0</v>
      </c>
      <c r="N71" s="50">
        <v>0</v>
      </c>
      <c r="O71" s="51">
        <f t="shared" ref="O71:O80" si="34"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 t="shared" si="28"/>
        <v>0</v>
      </c>
      <c r="D72" s="53">
        <v>0</v>
      </c>
      <c r="E72" s="54">
        <f t="shared" si="29"/>
        <v>0</v>
      </c>
      <c r="F72" s="53">
        <v>0</v>
      </c>
      <c r="G72" s="54">
        <f t="shared" si="30"/>
        <v>0</v>
      </c>
      <c r="H72" s="53">
        <v>0</v>
      </c>
      <c r="I72" s="54">
        <f t="shared" si="31"/>
        <v>0</v>
      </c>
      <c r="J72" s="53">
        <v>0</v>
      </c>
      <c r="K72" s="54">
        <f t="shared" si="32"/>
        <v>0</v>
      </c>
      <c r="L72" s="53">
        <v>0</v>
      </c>
      <c r="M72" s="54">
        <f t="shared" si="33"/>
        <v>0</v>
      </c>
      <c r="N72" s="53">
        <v>0</v>
      </c>
      <c r="O72" s="54">
        <f t="shared" si="34"/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si="28"/>
        <v>0</v>
      </c>
      <c r="D73" s="53">
        <v>0</v>
      </c>
      <c r="E73" s="54">
        <f t="shared" si="29"/>
        <v>0</v>
      </c>
      <c r="F73" s="53">
        <v>0</v>
      </c>
      <c r="G73" s="54">
        <f t="shared" si="30"/>
        <v>0</v>
      </c>
      <c r="H73" s="53">
        <v>0</v>
      </c>
      <c r="I73" s="54">
        <f t="shared" si="31"/>
        <v>0</v>
      </c>
      <c r="J73" s="53">
        <v>0</v>
      </c>
      <c r="K73" s="54">
        <f t="shared" si="32"/>
        <v>0</v>
      </c>
      <c r="L73" s="53">
        <v>0</v>
      </c>
      <c r="M73" s="54">
        <f t="shared" si="33"/>
        <v>0</v>
      </c>
      <c r="N73" s="53">
        <v>0</v>
      </c>
      <c r="O73" s="54">
        <f t="shared" si="34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28"/>
        <v>0</v>
      </c>
      <c r="D74" s="53">
        <v>0</v>
      </c>
      <c r="E74" s="54">
        <f t="shared" si="29"/>
        <v>0</v>
      </c>
      <c r="F74" s="53">
        <v>0</v>
      </c>
      <c r="G74" s="54">
        <f t="shared" si="30"/>
        <v>0</v>
      </c>
      <c r="H74" s="53">
        <v>0</v>
      </c>
      <c r="I74" s="54">
        <f t="shared" si="31"/>
        <v>0</v>
      </c>
      <c r="J74" s="53">
        <v>0</v>
      </c>
      <c r="K74" s="54">
        <f t="shared" si="32"/>
        <v>0</v>
      </c>
      <c r="L74" s="53">
        <v>0</v>
      </c>
      <c r="M74" s="54">
        <f t="shared" si="33"/>
        <v>0</v>
      </c>
      <c r="N74" s="53">
        <v>0</v>
      </c>
      <c r="O74" s="54">
        <f t="shared" si="34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28"/>
        <v>0</v>
      </c>
      <c r="D75" s="53">
        <v>0</v>
      </c>
      <c r="E75" s="54">
        <f t="shared" si="29"/>
        <v>0</v>
      </c>
      <c r="F75" s="53">
        <v>0</v>
      </c>
      <c r="G75" s="54">
        <f t="shared" si="30"/>
        <v>0</v>
      </c>
      <c r="H75" s="53">
        <v>0</v>
      </c>
      <c r="I75" s="54">
        <f t="shared" si="31"/>
        <v>0</v>
      </c>
      <c r="J75" s="53">
        <v>0</v>
      </c>
      <c r="K75" s="54">
        <f t="shared" si="32"/>
        <v>0</v>
      </c>
      <c r="L75" s="53">
        <v>0</v>
      </c>
      <c r="M75" s="54">
        <f t="shared" si="33"/>
        <v>0</v>
      </c>
      <c r="N75" s="53">
        <v>0</v>
      </c>
      <c r="O75" s="54">
        <f t="shared" si="34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28"/>
        <v>0</v>
      </c>
      <c r="D76" s="53">
        <v>0</v>
      </c>
      <c r="E76" s="54">
        <f t="shared" si="29"/>
        <v>0</v>
      </c>
      <c r="F76" s="53">
        <v>0</v>
      </c>
      <c r="G76" s="54">
        <f t="shared" si="30"/>
        <v>0</v>
      </c>
      <c r="H76" s="53">
        <v>0</v>
      </c>
      <c r="I76" s="54">
        <f t="shared" si="31"/>
        <v>0</v>
      </c>
      <c r="J76" s="53">
        <v>0</v>
      </c>
      <c r="K76" s="54">
        <f t="shared" si="32"/>
        <v>0</v>
      </c>
      <c r="L76" s="53">
        <v>0</v>
      </c>
      <c r="M76" s="54">
        <f t="shared" si="33"/>
        <v>0</v>
      </c>
      <c r="N76" s="53">
        <v>0</v>
      </c>
      <c r="O76" s="54">
        <f t="shared" si="34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28"/>
        <v>0</v>
      </c>
      <c r="D77" s="53">
        <v>0</v>
      </c>
      <c r="E77" s="54">
        <f t="shared" si="29"/>
        <v>0</v>
      </c>
      <c r="F77" s="53">
        <v>0</v>
      </c>
      <c r="G77" s="54">
        <f t="shared" si="30"/>
        <v>0</v>
      </c>
      <c r="H77" s="53">
        <v>0</v>
      </c>
      <c r="I77" s="54">
        <f t="shared" si="31"/>
        <v>0</v>
      </c>
      <c r="J77" s="53">
        <v>0</v>
      </c>
      <c r="K77" s="54">
        <f t="shared" si="32"/>
        <v>0</v>
      </c>
      <c r="L77" s="53">
        <v>0</v>
      </c>
      <c r="M77" s="54">
        <f t="shared" si="33"/>
        <v>0</v>
      </c>
      <c r="N77" s="53">
        <v>0</v>
      </c>
      <c r="O77" s="54">
        <f t="shared" si="34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28"/>
        <v>0</v>
      </c>
      <c r="D78" s="53">
        <v>0</v>
      </c>
      <c r="E78" s="54">
        <f t="shared" si="29"/>
        <v>0</v>
      </c>
      <c r="F78" s="53">
        <v>0</v>
      </c>
      <c r="G78" s="54">
        <f t="shared" si="30"/>
        <v>0</v>
      </c>
      <c r="H78" s="53">
        <v>0</v>
      </c>
      <c r="I78" s="54">
        <f t="shared" si="31"/>
        <v>0</v>
      </c>
      <c r="J78" s="53">
        <v>0</v>
      </c>
      <c r="K78" s="54">
        <f t="shared" si="32"/>
        <v>0</v>
      </c>
      <c r="L78" s="53">
        <v>0</v>
      </c>
      <c r="M78" s="54">
        <f t="shared" si="33"/>
        <v>0</v>
      </c>
      <c r="N78" s="53">
        <v>0</v>
      </c>
      <c r="O78" s="54">
        <f t="shared" si="34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28"/>
        <v>0</v>
      </c>
      <c r="D79" s="53">
        <v>0</v>
      </c>
      <c r="E79" s="54">
        <f t="shared" si="29"/>
        <v>0</v>
      </c>
      <c r="F79" s="53">
        <v>0</v>
      </c>
      <c r="G79" s="54">
        <f t="shared" si="30"/>
        <v>0</v>
      </c>
      <c r="H79" s="53">
        <v>0</v>
      </c>
      <c r="I79" s="54">
        <f t="shared" si="31"/>
        <v>0</v>
      </c>
      <c r="J79" s="53">
        <v>0</v>
      </c>
      <c r="K79" s="54">
        <f t="shared" si="32"/>
        <v>0</v>
      </c>
      <c r="L79" s="53">
        <v>0</v>
      </c>
      <c r="M79" s="54">
        <f t="shared" si="33"/>
        <v>0</v>
      </c>
      <c r="N79" s="53">
        <v>0</v>
      </c>
      <c r="O79" s="54">
        <f t="shared" si="34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28"/>
        <v>0</v>
      </c>
      <c r="D80" s="56">
        <v>0</v>
      </c>
      <c r="E80" s="57">
        <f t="shared" si="29"/>
        <v>0</v>
      </c>
      <c r="F80" s="56">
        <v>0</v>
      </c>
      <c r="G80" s="57">
        <f t="shared" si="30"/>
        <v>0</v>
      </c>
      <c r="H80" s="56">
        <v>0</v>
      </c>
      <c r="I80" s="57">
        <f t="shared" si="31"/>
        <v>0</v>
      </c>
      <c r="J80" s="56">
        <v>0</v>
      </c>
      <c r="K80" s="57">
        <f t="shared" si="32"/>
        <v>0</v>
      </c>
      <c r="L80" s="56">
        <v>0</v>
      </c>
      <c r="M80" s="57">
        <f t="shared" si="33"/>
        <v>0</v>
      </c>
      <c r="N80" s="56">
        <v>0</v>
      </c>
      <c r="O80" s="57">
        <f t="shared" si="34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A1:A2"/>
    <mergeCell ref="C1:D1"/>
    <mergeCell ref="E1:F1"/>
    <mergeCell ref="H1:J2"/>
    <mergeCell ref="C2:D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21:O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53:O53"/>
    <mergeCell ref="B52:C52"/>
    <mergeCell ref="D52:E52"/>
    <mergeCell ref="F52:G52"/>
    <mergeCell ref="H52:I52"/>
    <mergeCell ref="J52:K52"/>
    <mergeCell ref="L52:M52"/>
    <mergeCell ref="N52:O52"/>
    <mergeCell ref="B53:C53"/>
    <mergeCell ref="D53:E53"/>
    <mergeCell ref="F53:G53"/>
    <mergeCell ref="H53:I53"/>
    <mergeCell ref="J53:K53"/>
    <mergeCell ref="L53:M53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F68:G68"/>
    <mergeCell ref="H68:I68"/>
    <mergeCell ref="J68:K68"/>
    <mergeCell ref="L68:M68"/>
  </mergeCells>
  <phoneticPr fontId="3"/>
  <dataValidations count="2"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</dataValidations>
  <pageMargins left="0.11811023622047245" right="0.11811023622047245" top="0.55118110236220474" bottom="0.55118110236220474" header="0.31496062992125984" footer="0.31496062992125984"/>
  <pageSetup paperSize="9" scale="87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zoomScale="85" zoomScaleNormal="85" workbookViewId="0">
      <selection activeCell="Q7" sqref="Q7"/>
    </sheetView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138"/>
      <c r="I1" s="9"/>
      <c r="J1" s="9"/>
      <c r="K1" s="9"/>
      <c r="L1" s="138"/>
      <c r="M1" s="9"/>
      <c r="N1" s="9"/>
      <c r="O1" s="73"/>
      <c r="P1" s="73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138" customFormat="1" ht="12" customHeight="1" thickBot="1" x14ac:dyDescent="0.2">
      <c r="A3" s="175" t="s">
        <v>1</v>
      </c>
      <c r="B3" s="176"/>
      <c r="C3" s="149"/>
      <c r="D3" s="65" t="s">
        <v>83</v>
      </c>
      <c r="E3" s="171" t="s">
        <v>3</v>
      </c>
      <c r="F3" s="172"/>
      <c r="G3" s="173"/>
      <c r="J3" s="138" t="s">
        <v>4</v>
      </c>
      <c r="K3" s="138" t="s">
        <v>5</v>
      </c>
      <c r="L3" s="10"/>
      <c r="M3" s="10"/>
      <c r="N3" s="10"/>
      <c r="O3" s="11"/>
      <c r="P3" s="12"/>
      <c r="Q3" s="74"/>
    </row>
    <row r="4" spans="1:25" s="138" customFormat="1" ht="19.5" customHeight="1" thickBot="1" x14ac:dyDescent="0.2">
      <c r="A4" s="177"/>
      <c r="B4" s="178"/>
      <c r="C4" s="179"/>
      <c r="D4" s="88">
        <f>common!A3</f>
        <v>0</v>
      </c>
      <c r="E4" s="219">
        <f>common!F3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common!N3</f>
        <v>0</v>
      </c>
    </row>
    <row r="5" spans="1:25" s="138" customFormat="1" ht="5.25" customHeight="1" thickBot="1" x14ac:dyDescent="0.2">
      <c r="A5" s="19"/>
      <c r="B5" s="19"/>
      <c r="C5" s="20"/>
      <c r="D5" s="21"/>
      <c r="E5" s="75"/>
      <c r="F5" s="76"/>
      <c r="G5" s="77"/>
      <c r="O5" s="78"/>
      <c r="P5" s="78"/>
      <c r="Q5" s="78"/>
    </row>
    <row r="6" spans="1:25" s="13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218" t="s">
        <v>13</v>
      </c>
      <c r="P6" s="218"/>
      <c r="Q6" s="27" t="s">
        <v>14</v>
      </c>
    </row>
    <row r="7" spans="1:25" s="13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13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83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 t="shared" ref="Q10:Q73" si="0"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si="0"/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ref="Q74:Q137" si="1">IF(OR(O74="",P74=""),"",Q73+O74-P74)</f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si="1"/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ref="Q138:Q201" si="2">IF(OR(O138="",P138=""),"",Q137+O138-P138)</f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si="2"/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ref="Q202:Q265" si="3">IF(OR(O202="",P202=""),"",Q201+O202-P202)</f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si="3"/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ref="Q266:Q329" si="4">IF(OR(O266="",P266=""),"",Q265+O266-P266)</f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si="4"/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ref="Q330:Q393" si="5">IF(OR(O330="",P330=""),"",Q329+O330-P330)</f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si="5"/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ref="Q394:Q457" si="6">IF(OR(O394="",P394=""),"",Q393+O394-P394)</f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si="6"/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135"/>
      <c r="I450" s="136"/>
      <c r="J450" s="136"/>
      <c r="K450" s="137"/>
      <c r="L450" s="135"/>
      <c r="M450" s="136"/>
      <c r="N450" s="137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135"/>
      <c r="I451" s="136"/>
      <c r="J451" s="136"/>
      <c r="K451" s="137"/>
      <c r="L451" s="135"/>
      <c r="M451" s="136"/>
      <c r="N451" s="137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135"/>
      <c r="I452" s="136"/>
      <c r="J452" s="136"/>
      <c r="K452" s="137"/>
      <c r="L452" s="135"/>
      <c r="M452" s="136"/>
      <c r="N452" s="137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135"/>
      <c r="I453" s="136"/>
      <c r="J453" s="136"/>
      <c r="K453" s="137"/>
      <c r="L453" s="135"/>
      <c r="M453" s="136"/>
      <c r="N453" s="137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135"/>
      <c r="I454" s="136"/>
      <c r="J454" s="136"/>
      <c r="K454" s="137"/>
      <c r="L454" s="135"/>
      <c r="M454" s="136"/>
      <c r="N454" s="137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135"/>
      <c r="I455" s="136"/>
      <c r="J455" s="136"/>
      <c r="K455" s="137"/>
      <c r="L455" s="135"/>
      <c r="M455" s="136"/>
      <c r="N455" s="137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135"/>
      <c r="I456" s="136"/>
      <c r="J456" s="136"/>
      <c r="K456" s="137"/>
      <c r="L456" s="135"/>
      <c r="M456" s="136"/>
      <c r="N456" s="137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135"/>
      <c r="I457" s="136"/>
      <c r="J457" s="136"/>
      <c r="K457" s="137"/>
      <c r="L457" s="135"/>
      <c r="M457" s="136"/>
      <c r="N457" s="137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135"/>
      <c r="I458" s="136"/>
      <c r="J458" s="136"/>
      <c r="K458" s="137"/>
      <c r="L458" s="135"/>
      <c r="M458" s="136"/>
      <c r="N458" s="137"/>
      <c r="O458" s="114"/>
      <c r="P458" s="114"/>
      <c r="Q458" s="115" t="str">
        <f t="shared" ref="Q458:Q521" si="7">IF(OR(O458="",P458=""),"",Q457+O458-P458)</f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135"/>
      <c r="I459" s="136"/>
      <c r="J459" s="136"/>
      <c r="K459" s="137"/>
      <c r="L459" s="135"/>
      <c r="M459" s="136"/>
      <c r="N459" s="137"/>
      <c r="O459" s="114"/>
      <c r="P459" s="114"/>
      <c r="Q459" s="115" t="str">
        <f t="shared" si="7"/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135"/>
      <c r="I473" s="136"/>
      <c r="J473" s="136"/>
      <c r="K473" s="137"/>
      <c r="L473" s="135"/>
      <c r="M473" s="136"/>
      <c r="N473" s="137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135"/>
      <c r="I474" s="136"/>
      <c r="J474" s="136"/>
      <c r="K474" s="137"/>
      <c r="L474" s="135"/>
      <c r="M474" s="136"/>
      <c r="N474" s="137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135"/>
      <c r="I475" s="136"/>
      <c r="J475" s="136"/>
      <c r="K475" s="137"/>
      <c r="L475" s="135"/>
      <c r="M475" s="136"/>
      <c r="N475" s="137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135"/>
      <c r="I476" s="136"/>
      <c r="J476" s="136"/>
      <c r="K476" s="137"/>
      <c r="L476" s="135"/>
      <c r="M476" s="136"/>
      <c r="N476" s="137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135"/>
      <c r="I477" s="136"/>
      <c r="J477" s="136"/>
      <c r="K477" s="137"/>
      <c r="L477" s="135"/>
      <c r="M477" s="136"/>
      <c r="N477" s="137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135"/>
      <c r="I478" s="136"/>
      <c r="J478" s="136"/>
      <c r="K478" s="137"/>
      <c r="L478" s="135"/>
      <c r="M478" s="136"/>
      <c r="N478" s="137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135"/>
      <c r="I479" s="136"/>
      <c r="J479" s="136"/>
      <c r="K479" s="137"/>
      <c r="L479" s="135"/>
      <c r="M479" s="136"/>
      <c r="N479" s="137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135"/>
      <c r="I480" s="136"/>
      <c r="J480" s="136"/>
      <c r="K480" s="137"/>
      <c r="L480" s="135"/>
      <c r="M480" s="136"/>
      <c r="N480" s="137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135"/>
      <c r="I481" s="136"/>
      <c r="J481" s="136"/>
      <c r="K481" s="137"/>
      <c r="L481" s="135"/>
      <c r="M481" s="136"/>
      <c r="N481" s="137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135"/>
      <c r="I482" s="136"/>
      <c r="J482" s="136"/>
      <c r="K482" s="137"/>
      <c r="L482" s="135"/>
      <c r="M482" s="136"/>
      <c r="N482" s="137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ref="Q522:Q585" si="8">IF(OR(O522="",P522=""),"",Q521+O522-P522)</f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si="8"/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135"/>
      <c r="I549" s="136"/>
      <c r="J549" s="136"/>
      <c r="K549" s="137"/>
      <c r="L549" s="135"/>
      <c r="M549" s="136"/>
      <c r="N549" s="137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135"/>
      <c r="I550" s="136"/>
      <c r="J550" s="136"/>
      <c r="K550" s="137"/>
      <c r="L550" s="135"/>
      <c r="M550" s="136"/>
      <c r="N550" s="137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135"/>
      <c r="I551" s="136"/>
      <c r="J551" s="136"/>
      <c r="K551" s="137"/>
      <c r="L551" s="135"/>
      <c r="M551" s="136"/>
      <c r="N551" s="137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135"/>
      <c r="I552" s="136"/>
      <c r="J552" s="136"/>
      <c r="K552" s="137"/>
      <c r="L552" s="135"/>
      <c r="M552" s="136"/>
      <c r="N552" s="137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135"/>
      <c r="I553" s="136"/>
      <c r="J553" s="136"/>
      <c r="K553" s="137"/>
      <c r="L553" s="135"/>
      <c r="M553" s="136"/>
      <c r="N553" s="137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135"/>
      <c r="I554" s="136"/>
      <c r="J554" s="136"/>
      <c r="K554" s="137"/>
      <c r="L554" s="135"/>
      <c r="M554" s="136"/>
      <c r="N554" s="137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135"/>
      <c r="I555" s="136"/>
      <c r="J555" s="136"/>
      <c r="K555" s="137"/>
      <c r="L555" s="135"/>
      <c r="M555" s="136"/>
      <c r="N555" s="137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135"/>
      <c r="I556" s="136"/>
      <c r="J556" s="136"/>
      <c r="K556" s="137"/>
      <c r="L556" s="135"/>
      <c r="M556" s="136"/>
      <c r="N556" s="137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135"/>
      <c r="I557" s="136"/>
      <c r="J557" s="136"/>
      <c r="K557" s="137"/>
      <c r="L557" s="135"/>
      <c r="M557" s="136"/>
      <c r="N557" s="137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135"/>
      <c r="I558" s="136"/>
      <c r="J558" s="136"/>
      <c r="K558" s="137"/>
      <c r="L558" s="135"/>
      <c r="M558" s="136"/>
      <c r="N558" s="137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135"/>
      <c r="I572" s="136"/>
      <c r="J572" s="136"/>
      <c r="K572" s="137"/>
      <c r="L572" s="135"/>
      <c r="M572" s="136"/>
      <c r="N572" s="137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135"/>
      <c r="I573" s="136"/>
      <c r="J573" s="136"/>
      <c r="K573" s="137"/>
      <c r="L573" s="135"/>
      <c r="M573" s="136"/>
      <c r="N573" s="137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135"/>
      <c r="I574" s="136"/>
      <c r="J574" s="136"/>
      <c r="K574" s="137"/>
      <c r="L574" s="135"/>
      <c r="M574" s="136"/>
      <c r="N574" s="137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135"/>
      <c r="I575" s="136"/>
      <c r="J575" s="136"/>
      <c r="K575" s="137"/>
      <c r="L575" s="135"/>
      <c r="M575" s="136"/>
      <c r="N575" s="137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135"/>
      <c r="I576" s="136"/>
      <c r="J576" s="136"/>
      <c r="K576" s="137"/>
      <c r="L576" s="135"/>
      <c r="M576" s="136"/>
      <c r="N576" s="137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135"/>
      <c r="I577" s="136"/>
      <c r="J577" s="136"/>
      <c r="K577" s="137"/>
      <c r="L577" s="135"/>
      <c r="M577" s="136"/>
      <c r="N577" s="137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135"/>
      <c r="I578" s="136"/>
      <c r="J578" s="136"/>
      <c r="K578" s="137"/>
      <c r="L578" s="135"/>
      <c r="M578" s="136"/>
      <c r="N578" s="137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135"/>
      <c r="I579" s="136"/>
      <c r="J579" s="136"/>
      <c r="K579" s="137"/>
      <c r="L579" s="135"/>
      <c r="M579" s="136"/>
      <c r="N579" s="137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135"/>
      <c r="I580" s="136"/>
      <c r="J580" s="136"/>
      <c r="K580" s="137"/>
      <c r="L580" s="135"/>
      <c r="M580" s="136"/>
      <c r="N580" s="137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135"/>
      <c r="I581" s="136"/>
      <c r="J581" s="136"/>
      <c r="K581" s="137"/>
      <c r="L581" s="135"/>
      <c r="M581" s="136"/>
      <c r="N581" s="137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ref="Q586:Q600" si="9">IF(OR(O586="",P586=""),"",Q585+O586-P586)</f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si="9"/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9:K9"/>
    <mergeCell ref="L9:N9"/>
    <mergeCell ref="H10:K10"/>
    <mergeCell ref="L10:N10"/>
    <mergeCell ref="H11:K11"/>
    <mergeCell ref="L11:N11"/>
    <mergeCell ref="A6:C7"/>
    <mergeCell ref="D6:E7"/>
    <mergeCell ref="F6:F8"/>
    <mergeCell ref="H6:N6"/>
    <mergeCell ref="O6:P6"/>
    <mergeCell ref="H7:K7"/>
    <mergeCell ref="L7:N7"/>
    <mergeCell ref="H8:K8"/>
    <mergeCell ref="L8:N8"/>
    <mergeCell ref="A2:E2"/>
    <mergeCell ref="H2:M2"/>
    <mergeCell ref="O2:Q2"/>
    <mergeCell ref="A3:C4"/>
    <mergeCell ref="E3:G3"/>
    <mergeCell ref="E4:G4"/>
    <mergeCell ref="H18:K18"/>
    <mergeCell ref="L18:N18"/>
    <mergeCell ref="H19:K19"/>
    <mergeCell ref="L19:N19"/>
    <mergeCell ref="H20:K20"/>
    <mergeCell ref="L20:N20"/>
    <mergeCell ref="H15:K15"/>
    <mergeCell ref="L15:N15"/>
    <mergeCell ref="H16:K16"/>
    <mergeCell ref="L16:N16"/>
    <mergeCell ref="H17:K17"/>
    <mergeCell ref="L17:N17"/>
    <mergeCell ref="H12:K12"/>
    <mergeCell ref="L12:N12"/>
    <mergeCell ref="H13:K13"/>
    <mergeCell ref="L13:N13"/>
    <mergeCell ref="H14:K14"/>
    <mergeCell ref="L14:N14"/>
    <mergeCell ref="H27:K27"/>
    <mergeCell ref="L27:N27"/>
    <mergeCell ref="H28:K28"/>
    <mergeCell ref="L28:N28"/>
    <mergeCell ref="H29:K29"/>
    <mergeCell ref="L29:N29"/>
    <mergeCell ref="H24:K24"/>
    <mergeCell ref="L24:N24"/>
    <mergeCell ref="H25:K25"/>
    <mergeCell ref="L25:N25"/>
    <mergeCell ref="H26:K26"/>
    <mergeCell ref="L26:N26"/>
    <mergeCell ref="H21:K21"/>
    <mergeCell ref="L21:N21"/>
    <mergeCell ref="H22:K22"/>
    <mergeCell ref="L22:N22"/>
    <mergeCell ref="H23:K23"/>
    <mergeCell ref="L23:N23"/>
    <mergeCell ref="H36:K36"/>
    <mergeCell ref="L36:N36"/>
    <mergeCell ref="H37:K37"/>
    <mergeCell ref="L37:N37"/>
    <mergeCell ref="H38:K38"/>
    <mergeCell ref="L38:N38"/>
    <mergeCell ref="H33:K33"/>
    <mergeCell ref="L33:N33"/>
    <mergeCell ref="H34:K34"/>
    <mergeCell ref="L34:N34"/>
    <mergeCell ref="H35:K35"/>
    <mergeCell ref="L35:N35"/>
    <mergeCell ref="H30:K30"/>
    <mergeCell ref="L30:N30"/>
    <mergeCell ref="H31:K31"/>
    <mergeCell ref="L31:N31"/>
    <mergeCell ref="H32:K32"/>
    <mergeCell ref="L32:N32"/>
    <mergeCell ref="H45:K45"/>
    <mergeCell ref="L45:N45"/>
    <mergeCell ref="H46:K46"/>
    <mergeCell ref="L46:N46"/>
    <mergeCell ref="H47:K47"/>
    <mergeCell ref="L47:N47"/>
    <mergeCell ref="H42:K42"/>
    <mergeCell ref="L42:N42"/>
    <mergeCell ref="H43:K43"/>
    <mergeCell ref="L43:N43"/>
    <mergeCell ref="H44:K44"/>
    <mergeCell ref="L44:N44"/>
    <mergeCell ref="H39:K39"/>
    <mergeCell ref="L39:N39"/>
    <mergeCell ref="H40:K40"/>
    <mergeCell ref="L40:N40"/>
    <mergeCell ref="H41:K41"/>
    <mergeCell ref="L41:N41"/>
    <mergeCell ref="H54:K54"/>
    <mergeCell ref="L54:N54"/>
    <mergeCell ref="H55:K55"/>
    <mergeCell ref="L55:N55"/>
    <mergeCell ref="H56:K56"/>
    <mergeCell ref="L56:N56"/>
    <mergeCell ref="H51:K51"/>
    <mergeCell ref="L51:N51"/>
    <mergeCell ref="H52:K52"/>
    <mergeCell ref="L52:N52"/>
    <mergeCell ref="H53:K53"/>
    <mergeCell ref="L53:N53"/>
    <mergeCell ref="H48:K48"/>
    <mergeCell ref="L48:N48"/>
    <mergeCell ref="H49:K49"/>
    <mergeCell ref="L49:N49"/>
    <mergeCell ref="H50:K50"/>
    <mergeCell ref="L50:N50"/>
    <mergeCell ref="H63:K63"/>
    <mergeCell ref="L63:N63"/>
    <mergeCell ref="H64:K64"/>
    <mergeCell ref="L64:N64"/>
    <mergeCell ref="H65:K65"/>
    <mergeCell ref="L65:N65"/>
    <mergeCell ref="H60:K60"/>
    <mergeCell ref="L60:N60"/>
    <mergeCell ref="H61:K61"/>
    <mergeCell ref="L61:N61"/>
    <mergeCell ref="H62:K62"/>
    <mergeCell ref="L62:N62"/>
    <mergeCell ref="H57:K57"/>
    <mergeCell ref="L57:N57"/>
    <mergeCell ref="H58:K58"/>
    <mergeCell ref="L58:N58"/>
    <mergeCell ref="H59:K59"/>
    <mergeCell ref="L59:N59"/>
    <mergeCell ref="H72:K72"/>
    <mergeCell ref="L72:N72"/>
    <mergeCell ref="H73:K73"/>
    <mergeCell ref="L73:N73"/>
    <mergeCell ref="H74:K74"/>
    <mergeCell ref="L74:N74"/>
    <mergeCell ref="H69:K69"/>
    <mergeCell ref="L69:N69"/>
    <mergeCell ref="H70:K70"/>
    <mergeCell ref="L70:N70"/>
    <mergeCell ref="H71:K71"/>
    <mergeCell ref="L71:N71"/>
    <mergeCell ref="H66:K66"/>
    <mergeCell ref="L66:N66"/>
    <mergeCell ref="H67:K67"/>
    <mergeCell ref="L67:N67"/>
    <mergeCell ref="H68:K68"/>
    <mergeCell ref="L68:N68"/>
    <mergeCell ref="H81:K81"/>
    <mergeCell ref="L81:N81"/>
    <mergeCell ref="H82:K82"/>
    <mergeCell ref="L82:N82"/>
    <mergeCell ref="H83:K83"/>
    <mergeCell ref="L83:N83"/>
    <mergeCell ref="H78:K78"/>
    <mergeCell ref="L78:N78"/>
    <mergeCell ref="H79:K79"/>
    <mergeCell ref="L79:N79"/>
    <mergeCell ref="H80:K80"/>
    <mergeCell ref="L80:N80"/>
    <mergeCell ref="H75:K75"/>
    <mergeCell ref="L75:N75"/>
    <mergeCell ref="H76:K76"/>
    <mergeCell ref="L76:N76"/>
    <mergeCell ref="H77:K77"/>
    <mergeCell ref="L77:N77"/>
    <mergeCell ref="H90:K90"/>
    <mergeCell ref="L90:N90"/>
    <mergeCell ref="H91:K91"/>
    <mergeCell ref="L91:N91"/>
    <mergeCell ref="H92:K92"/>
    <mergeCell ref="L92:N92"/>
    <mergeCell ref="H87:K87"/>
    <mergeCell ref="L87:N87"/>
    <mergeCell ref="H88:K88"/>
    <mergeCell ref="L88:N88"/>
    <mergeCell ref="H89:K89"/>
    <mergeCell ref="L89:N89"/>
    <mergeCell ref="H84:K84"/>
    <mergeCell ref="L84:N84"/>
    <mergeCell ref="H85:K85"/>
    <mergeCell ref="L85:N85"/>
    <mergeCell ref="H86:K86"/>
    <mergeCell ref="L86:N86"/>
    <mergeCell ref="H99:K99"/>
    <mergeCell ref="L99:N99"/>
    <mergeCell ref="H100:K100"/>
    <mergeCell ref="L100:N100"/>
    <mergeCell ref="H101:K101"/>
    <mergeCell ref="L101:N101"/>
    <mergeCell ref="H96:K96"/>
    <mergeCell ref="L96:N96"/>
    <mergeCell ref="H97:K97"/>
    <mergeCell ref="L97:N97"/>
    <mergeCell ref="H98:K98"/>
    <mergeCell ref="L98:N98"/>
    <mergeCell ref="H93:K93"/>
    <mergeCell ref="L93:N93"/>
    <mergeCell ref="H94:K94"/>
    <mergeCell ref="L94:N94"/>
    <mergeCell ref="H95:K95"/>
    <mergeCell ref="L95:N95"/>
    <mergeCell ref="H108:K108"/>
    <mergeCell ref="L108:N108"/>
    <mergeCell ref="H109:K109"/>
    <mergeCell ref="L109:N109"/>
    <mergeCell ref="H110:K110"/>
    <mergeCell ref="L110:N110"/>
    <mergeCell ref="H105:K105"/>
    <mergeCell ref="L105:N105"/>
    <mergeCell ref="H106:K106"/>
    <mergeCell ref="L106:N106"/>
    <mergeCell ref="H107:K107"/>
    <mergeCell ref="L107:N107"/>
    <mergeCell ref="H102:K102"/>
    <mergeCell ref="L102:N102"/>
    <mergeCell ref="H103:K103"/>
    <mergeCell ref="L103:N103"/>
    <mergeCell ref="H104:K104"/>
    <mergeCell ref="L104:N104"/>
    <mergeCell ref="H117:K117"/>
    <mergeCell ref="L117:N117"/>
    <mergeCell ref="H118:K118"/>
    <mergeCell ref="L118:N118"/>
    <mergeCell ref="H119:K119"/>
    <mergeCell ref="L119:N119"/>
    <mergeCell ref="H114:K114"/>
    <mergeCell ref="L114:N114"/>
    <mergeCell ref="H115:K115"/>
    <mergeCell ref="L115:N115"/>
    <mergeCell ref="H116:K116"/>
    <mergeCell ref="L116:N116"/>
    <mergeCell ref="H111:K111"/>
    <mergeCell ref="L111:N111"/>
    <mergeCell ref="H112:K112"/>
    <mergeCell ref="L112:N112"/>
    <mergeCell ref="H113:K113"/>
    <mergeCell ref="L113:N113"/>
    <mergeCell ref="H126:K126"/>
    <mergeCell ref="L126:N126"/>
    <mergeCell ref="H127:K127"/>
    <mergeCell ref="L127:N127"/>
    <mergeCell ref="H128:K128"/>
    <mergeCell ref="L128:N128"/>
    <mergeCell ref="H123:K123"/>
    <mergeCell ref="L123:N123"/>
    <mergeCell ref="H124:K124"/>
    <mergeCell ref="L124:N124"/>
    <mergeCell ref="H125:K125"/>
    <mergeCell ref="L125:N125"/>
    <mergeCell ref="H120:K120"/>
    <mergeCell ref="L120:N120"/>
    <mergeCell ref="H121:K121"/>
    <mergeCell ref="L121:N121"/>
    <mergeCell ref="H122:K122"/>
    <mergeCell ref="L122:N122"/>
    <mergeCell ref="H135:K135"/>
    <mergeCell ref="L135:N135"/>
    <mergeCell ref="H136:K136"/>
    <mergeCell ref="L136:N136"/>
    <mergeCell ref="H137:K137"/>
    <mergeCell ref="L137:N137"/>
    <mergeCell ref="H132:K132"/>
    <mergeCell ref="L132:N132"/>
    <mergeCell ref="H133:K133"/>
    <mergeCell ref="L133:N133"/>
    <mergeCell ref="H134:K134"/>
    <mergeCell ref="L134:N134"/>
    <mergeCell ref="H129:K129"/>
    <mergeCell ref="L129:N129"/>
    <mergeCell ref="H130:K130"/>
    <mergeCell ref="L130:N130"/>
    <mergeCell ref="H131:K131"/>
    <mergeCell ref="L131:N131"/>
    <mergeCell ref="H144:K144"/>
    <mergeCell ref="L144:N144"/>
    <mergeCell ref="H145:K145"/>
    <mergeCell ref="L145:N145"/>
    <mergeCell ref="H146:K146"/>
    <mergeCell ref="L146:N146"/>
    <mergeCell ref="H141:K141"/>
    <mergeCell ref="L141:N141"/>
    <mergeCell ref="H142:K142"/>
    <mergeCell ref="L142:N142"/>
    <mergeCell ref="H143:K143"/>
    <mergeCell ref="L143:N143"/>
    <mergeCell ref="H138:K138"/>
    <mergeCell ref="L138:N138"/>
    <mergeCell ref="H139:K139"/>
    <mergeCell ref="L139:N139"/>
    <mergeCell ref="H140:K140"/>
    <mergeCell ref="L140:N140"/>
    <mergeCell ref="H153:K153"/>
    <mergeCell ref="L153:N153"/>
    <mergeCell ref="H154:K154"/>
    <mergeCell ref="L154:N154"/>
    <mergeCell ref="H155:K155"/>
    <mergeCell ref="L155:N155"/>
    <mergeCell ref="H150:K150"/>
    <mergeCell ref="L150:N150"/>
    <mergeCell ref="H151:K151"/>
    <mergeCell ref="L151:N151"/>
    <mergeCell ref="H152:K152"/>
    <mergeCell ref="L152:N152"/>
    <mergeCell ref="H147:K147"/>
    <mergeCell ref="L147:N147"/>
    <mergeCell ref="H148:K148"/>
    <mergeCell ref="L148:N148"/>
    <mergeCell ref="H149:K149"/>
    <mergeCell ref="L149:N149"/>
    <mergeCell ref="H162:K162"/>
    <mergeCell ref="L162:N162"/>
    <mergeCell ref="H163:K163"/>
    <mergeCell ref="L163:N163"/>
    <mergeCell ref="H164:K164"/>
    <mergeCell ref="L164:N164"/>
    <mergeCell ref="H159:K159"/>
    <mergeCell ref="L159:N159"/>
    <mergeCell ref="H160:K160"/>
    <mergeCell ref="L160:N160"/>
    <mergeCell ref="H161:K161"/>
    <mergeCell ref="L161:N161"/>
    <mergeCell ref="H156:K156"/>
    <mergeCell ref="L156:N156"/>
    <mergeCell ref="H157:K157"/>
    <mergeCell ref="L157:N157"/>
    <mergeCell ref="H158:K158"/>
    <mergeCell ref="L158:N158"/>
    <mergeCell ref="H171:K171"/>
    <mergeCell ref="L171:N171"/>
    <mergeCell ref="H172:K172"/>
    <mergeCell ref="L172:N172"/>
    <mergeCell ref="H173:K173"/>
    <mergeCell ref="L173:N173"/>
    <mergeCell ref="H168:K168"/>
    <mergeCell ref="L168:N168"/>
    <mergeCell ref="H169:K169"/>
    <mergeCell ref="L169:N169"/>
    <mergeCell ref="H170:K170"/>
    <mergeCell ref="L170:N170"/>
    <mergeCell ref="H165:K165"/>
    <mergeCell ref="L165:N165"/>
    <mergeCell ref="H166:K166"/>
    <mergeCell ref="L166:N166"/>
    <mergeCell ref="H167:K167"/>
    <mergeCell ref="L167:N167"/>
    <mergeCell ref="H180:K180"/>
    <mergeCell ref="L180:N180"/>
    <mergeCell ref="H181:K181"/>
    <mergeCell ref="L181:N181"/>
    <mergeCell ref="H182:K182"/>
    <mergeCell ref="L182:N182"/>
    <mergeCell ref="H177:K177"/>
    <mergeCell ref="L177:N177"/>
    <mergeCell ref="H178:K178"/>
    <mergeCell ref="L178:N178"/>
    <mergeCell ref="H179:K179"/>
    <mergeCell ref="L179:N179"/>
    <mergeCell ref="H174:K174"/>
    <mergeCell ref="L174:N174"/>
    <mergeCell ref="H175:K175"/>
    <mergeCell ref="L175:N175"/>
    <mergeCell ref="H176:K176"/>
    <mergeCell ref="L176:N176"/>
    <mergeCell ref="H189:K189"/>
    <mergeCell ref="L189:N189"/>
    <mergeCell ref="H190:K190"/>
    <mergeCell ref="L190:N190"/>
    <mergeCell ref="H191:K191"/>
    <mergeCell ref="L191:N191"/>
    <mergeCell ref="H186:K186"/>
    <mergeCell ref="L186:N186"/>
    <mergeCell ref="H187:K187"/>
    <mergeCell ref="L187:N187"/>
    <mergeCell ref="H188:K188"/>
    <mergeCell ref="L188:N188"/>
    <mergeCell ref="H183:K183"/>
    <mergeCell ref="L183:N183"/>
    <mergeCell ref="H184:K184"/>
    <mergeCell ref="L184:N184"/>
    <mergeCell ref="H185:K185"/>
    <mergeCell ref="L185:N185"/>
    <mergeCell ref="H198:K198"/>
    <mergeCell ref="L198:N198"/>
    <mergeCell ref="H199:K199"/>
    <mergeCell ref="L199:N199"/>
    <mergeCell ref="H200:K200"/>
    <mergeCell ref="L200:N200"/>
    <mergeCell ref="H195:K195"/>
    <mergeCell ref="L195:N195"/>
    <mergeCell ref="H196:K196"/>
    <mergeCell ref="L196:N196"/>
    <mergeCell ref="H197:K197"/>
    <mergeCell ref="L197:N197"/>
    <mergeCell ref="H192:K192"/>
    <mergeCell ref="L192:N192"/>
    <mergeCell ref="H193:K193"/>
    <mergeCell ref="L193:N193"/>
    <mergeCell ref="H194:K194"/>
    <mergeCell ref="L194:N194"/>
    <mergeCell ref="H207:K207"/>
    <mergeCell ref="L207:N207"/>
    <mergeCell ref="H208:K208"/>
    <mergeCell ref="L208:N208"/>
    <mergeCell ref="H209:K209"/>
    <mergeCell ref="L209:N209"/>
    <mergeCell ref="H204:K204"/>
    <mergeCell ref="L204:N204"/>
    <mergeCell ref="H205:K205"/>
    <mergeCell ref="L205:N205"/>
    <mergeCell ref="H206:K206"/>
    <mergeCell ref="L206:N206"/>
    <mergeCell ref="H201:K201"/>
    <mergeCell ref="L201:N201"/>
    <mergeCell ref="H202:K202"/>
    <mergeCell ref="L202:N202"/>
    <mergeCell ref="H203:K203"/>
    <mergeCell ref="L203:N203"/>
    <mergeCell ref="H216:K216"/>
    <mergeCell ref="L216:N216"/>
    <mergeCell ref="H217:K217"/>
    <mergeCell ref="L217:N217"/>
    <mergeCell ref="H218:K218"/>
    <mergeCell ref="L218:N218"/>
    <mergeCell ref="H213:K213"/>
    <mergeCell ref="L213:N213"/>
    <mergeCell ref="H214:K214"/>
    <mergeCell ref="L214:N214"/>
    <mergeCell ref="H215:K215"/>
    <mergeCell ref="L215:N215"/>
    <mergeCell ref="H210:K210"/>
    <mergeCell ref="L210:N210"/>
    <mergeCell ref="H211:K211"/>
    <mergeCell ref="L211:N211"/>
    <mergeCell ref="H212:K212"/>
    <mergeCell ref="L212:N212"/>
    <mergeCell ref="H225:K225"/>
    <mergeCell ref="L225:N225"/>
    <mergeCell ref="H226:K226"/>
    <mergeCell ref="L226:N226"/>
    <mergeCell ref="H227:K227"/>
    <mergeCell ref="L227:N227"/>
    <mergeCell ref="H222:K222"/>
    <mergeCell ref="L222:N222"/>
    <mergeCell ref="H223:K223"/>
    <mergeCell ref="L223:N223"/>
    <mergeCell ref="H224:K224"/>
    <mergeCell ref="L224:N224"/>
    <mergeCell ref="H219:K219"/>
    <mergeCell ref="L219:N219"/>
    <mergeCell ref="H220:K220"/>
    <mergeCell ref="L220:N220"/>
    <mergeCell ref="H221:K221"/>
    <mergeCell ref="L221:N221"/>
    <mergeCell ref="H234:K234"/>
    <mergeCell ref="L234:N234"/>
    <mergeCell ref="H235:K235"/>
    <mergeCell ref="L235:N235"/>
    <mergeCell ref="H236:K236"/>
    <mergeCell ref="L236:N236"/>
    <mergeCell ref="H231:K231"/>
    <mergeCell ref="L231:N231"/>
    <mergeCell ref="H232:K232"/>
    <mergeCell ref="L232:N232"/>
    <mergeCell ref="H233:K233"/>
    <mergeCell ref="L233:N233"/>
    <mergeCell ref="H228:K228"/>
    <mergeCell ref="L228:N228"/>
    <mergeCell ref="H229:K229"/>
    <mergeCell ref="L229:N229"/>
    <mergeCell ref="H230:K230"/>
    <mergeCell ref="L230:N230"/>
    <mergeCell ref="H243:K243"/>
    <mergeCell ref="L243:N243"/>
    <mergeCell ref="H244:K244"/>
    <mergeCell ref="L244:N244"/>
    <mergeCell ref="H245:K245"/>
    <mergeCell ref="L245:N245"/>
    <mergeCell ref="H240:K240"/>
    <mergeCell ref="L240:N240"/>
    <mergeCell ref="H241:K241"/>
    <mergeCell ref="L241:N241"/>
    <mergeCell ref="H242:K242"/>
    <mergeCell ref="L242:N242"/>
    <mergeCell ref="H237:K237"/>
    <mergeCell ref="L237:N237"/>
    <mergeCell ref="H238:K238"/>
    <mergeCell ref="L238:N238"/>
    <mergeCell ref="H239:K239"/>
    <mergeCell ref="L239:N239"/>
    <mergeCell ref="H252:K252"/>
    <mergeCell ref="L252:N252"/>
    <mergeCell ref="H253:K253"/>
    <mergeCell ref="L253:N253"/>
    <mergeCell ref="H254:K254"/>
    <mergeCell ref="L254:N254"/>
    <mergeCell ref="H249:K249"/>
    <mergeCell ref="L249:N249"/>
    <mergeCell ref="H250:K250"/>
    <mergeCell ref="L250:N250"/>
    <mergeCell ref="H251:K251"/>
    <mergeCell ref="L251:N251"/>
    <mergeCell ref="H246:K246"/>
    <mergeCell ref="L246:N246"/>
    <mergeCell ref="H247:K247"/>
    <mergeCell ref="L247:N247"/>
    <mergeCell ref="H248:K248"/>
    <mergeCell ref="L248:N248"/>
    <mergeCell ref="H261:K261"/>
    <mergeCell ref="L261:N261"/>
    <mergeCell ref="H262:K262"/>
    <mergeCell ref="L262:N262"/>
    <mergeCell ref="H263:K263"/>
    <mergeCell ref="L263:N263"/>
    <mergeCell ref="H258:K258"/>
    <mergeCell ref="L258:N258"/>
    <mergeCell ref="H259:K259"/>
    <mergeCell ref="L259:N259"/>
    <mergeCell ref="H260:K260"/>
    <mergeCell ref="L260:N260"/>
    <mergeCell ref="H255:K255"/>
    <mergeCell ref="L255:N255"/>
    <mergeCell ref="H256:K256"/>
    <mergeCell ref="L256:N256"/>
    <mergeCell ref="H257:K257"/>
    <mergeCell ref="L257:N257"/>
    <mergeCell ref="H270:K270"/>
    <mergeCell ref="L270:N270"/>
    <mergeCell ref="H271:K271"/>
    <mergeCell ref="L271:N271"/>
    <mergeCell ref="H272:K272"/>
    <mergeCell ref="L272:N272"/>
    <mergeCell ref="H267:K267"/>
    <mergeCell ref="L267:N267"/>
    <mergeCell ref="H268:K268"/>
    <mergeCell ref="L268:N268"/>
    <mergeCell ref="H269:K269"/>
    <mergeCell ref="L269:N269"/>
    <mergeCell ref="H264:K264"/>
    <mergeCell ref="L264:N264"/>
    <mergeCell ref="H265:K265"/>
    <mergeCell ref="L265:N265"/>
    <mergeCell ref="H266:K266"/>
    <mergeCell ref="L266:N266"/>
    <mergeCell ref="H279:K279"/>
    <mergeCell ref="L279:N279"/>
    <mergeCell ref="H280:K280"/>
    <mergeCell ref="L280:N280"/>
    <mergeCell ref="H281:K281"/>
    <mergeCell ref="L281:N281"/>
    <mergeCell ref="H276:K276"/>
    <mergeCell ref="L276:N276"/>
    <mergeCell ref="H277:K277"/>
    <mergeCell ref="L277:N277"/>
    <mergeCell ref="H278:K278"/>
    <mergeCell ref="L278:N278"/>
    <mergeCell ref="H273:K273"/>
    <mergeCell ref="L273:N273"/>
    <mergeCell ref="H274:K274"/>
    <mergeCell ref="L274:N274"/>
    <mergeCell ref="H275:K275"/>
    <mergeCell ref="L275:N275"/>
    <mergeCell ref="H288:K288"/>
    <mergeCell ref="L288:N288"/>
    <mergeCell ref="H289:K289"/>
    <mergeCell ref="L289:N289"/>
    <mergeCell ref="H290:K290"/>
    <mergeCell ref="L290:N290"/>
    <mergeCell ref="H285:K285"/>
    <mergeCell ref="L285:N285"/>
    <mergeCell ref="H286:K286"/>
    <mergeCell ref="L286:N286"/>
    <mergeCell ref="H287:K287"/>
    <mergeCell ref="L287:N287"/>
    <mergeCell ref="H282:K282"/>
    <mergeCell ref="L282:N282"/>
    <mergeCell ref="H283:K283"/>
    <mergeCell ref="L283:N283"/>
    <mergeCell ref="H284:K284"/>
    <mergeCell ref="L284:N284"/>
    <mergeCell ref="H297:K297"/>
    <mergeCell ref="L297:N297"/>
    <mergeCell ref="H298:K298"/>
    <mergeCell ref="L298:N298"/>
    <mergeCell ref="H299:K299"/>
    <mergeCell ref="L299:N299"/>
    <mergeCell ref="H294:K294"/>
    <mergeCell ref="L294:N294"/>
    <mergeCell ref="H295:K295"/>
    <mergeCell ref="L295:N295"/>
    <mergeCell ref="H296:K296"/>
    <mergeCell ref="L296:N296"/>
    <mergeCell ref="H291:K291"/>
    <mergeCell ref="L291:N291"/>
    <mergeCell ref="H292:K292"/>
    <mergeCell ref="L292:N292"/>
    <mergeCell ref="H293:K293"/>
    <mergeCell ref="L293:N293"/>
    <mergeCell ref="H306:K306"/>
    <mergeCell ref="L306:N306"/>
    <mergeCell ref="H307:K307"/>
    <mergeCell ref="L307:N307"/>
    <mergeCell ref="H308:K308"/>
    <mergeCell ref="L308:N308"/>
    <mergeCell ref="H303:K303"/>
    <mergeCell ref="L303:N303"/>
    <mergeCell ref="H304:K304"/>
    <mergeCell ref="L304:N304"/>
    <mergeCell ref="H305:K305"/>
    <mergeCell ref="L305:N305"/>
    <mergeCell ref="H300:K300"/>
    <mergeCell ref="L300:N300"/>
    <mergeCell ref="H301:K301"/>
    <mergeCell ref="L301:N301"/>
    <mergeCell ref="H302:K302"/>
    <mergeCell ref="L302:N302"/>
    <mergeCell ref="H315:K315"/>
    <mergeCell ref="L315:N315"/>
    <mergeCell ref="H316:K316"/>
    <mergeCell ref="L316:N316"/>
    <mergeCell ref="H317:K317"/>
    <mergeCell ref="L317:N317"/>
    <mergeCell ref="H312:K312"/>
    <mergeCell ref="L312:N312"/>
    <mergeCell ref="H313:K313"/>
    <mergeCell ref="L313:N313"/>
    <mergeCell ref="H314:K314"/>
    <mergeCell ref="L314:N314"/>
    <mergeCell ref="H309:K309"/>
    <mergeCell ref="L309:N309"/>
    <mergeCell ref="H310:K310"/>
    <mergeCell ref="L310:N310"/>
    <mergeCell ref="H311:K311"/>
    <mergeCell ref="L311:N311"/>
    <mergeCell ref="H324:K324"/>
    <mergeCell ref="L324:N324"/>
    <mergeCell ref="H325:K325"/>
    <mergeCell ref="L325:N325"/>
    <mergeCell ref="H326:K326"/>
    <mergeCell ref="L326:N326"/>
    <mergeCell ref="H321:K321"/>
    <mergeCell ref="L321:N321"/>
    <mergeCell ref="H322:K322"/>
    <mergeCell ref="L322:N322"/>
    <mergeCell ref="H323:K323"/>
    <mergeCell ref="L323:N323"/>
    <mergeCell ref="H318:K318"/>
    <mergeCell ref="L318:N318"/>
    <mergeCell ref="H319:K319"/>
    <mergeCell ref="L319:N319"/>
    <mergeCell ref="H320:K320"/>
    <mergeCell ref="L320:N320"/>
    <mergeCell ref="H333:K333"/>
    <mergeCell ref="L333:N333"/>
    <mergeCell ref="H334:K334"/>
    <mergeCell ref="L334:N334"/>
    <mergeCell ref="H335:K335"/>
    <mergeCell ref="L335:N335"/>
    <mergeCell ref="H330:K330"/>
    <mergeCell ref="L330:N330"/>
    <mergeCell ref="H331:K331"/>
    <mergeCell ref="L331:N331"/>
    <mergeCell ref="H332:K332"/>
    <mergeCell ref="L332:N332"/>
    <mergeCell ref="H327:K327"/>
    <mergeCell ref="L327:N327"/>
    <mergeCell ref="H328:K328"/>
    <mergeCell ref="L328:N328"/>
    <mergeCell ref="H329:K329"/>
    <mergeCell ref="L329:N329"/>
    <mergeCell ref="H342:K342"/>
    <mergeCell ref="L342:N342"/>
    <mergeCell ref="H343:K343"/>
    <mergeCell ref="L343:N343"/>
    <mergeCell ref="H344:K344"/>
    <mergeCell ref="L344:N344"/>
    <mergeCell ref="H339:K339"/>
    <mergeCell ref="L339:N339"/>
    <mergeCell ref="H340:K340"/>
    <mergeCell ref="L340:N340"/>
    <mergeCell ref="H341:K341"/>
    <mergeCell ref="L341:N341"/>
    <mergeCell ref="H336:K336"/>
    <mergeCell ref="L336:N336"/>
    <mergeCell ref="H337:K337"/>
    <mergeCell ref="L337:N337"/>
    <mergeCell ref="H338:K338"/>
    <mergeCell ref="L338:N338"/>
    <mergeCell ref="H351:K351"/>
    <mergeCell ref="L351:N351"/>
    <mergeCell ref="H352:K352"/>
    <mergeCell ref="L352:N352"/>
    <mergeCell ref="H353:K353"/>
    <mergeCell ref="L353:N353"/>
    <mergeCell ref="H348:K348"/>
    <mergeCell ref="L348:N348"/>
    <mergeCell ref="H349:K349"/>
    <mergeCell ref="L349:N349"/>
    <mergeCell ref="H350:K350"/>
    <mergeCell ref="L350:N350"/>
    <mergeCell ref="H345:K345"/>
    <mergeCell ref="L345:N345"/>
    <mergeCell ref="H346:K346"/>
    <mergeCell ref="L346:N346"/>
    <mergeCell ref="H347:K347"/>
    <mergeCell ref="L347:N347"/>
    <mergeCell ref="H360:K360"/>
    <mergeCell ref="L360:N360"/>
    <mergeCell ref="H361:K361"/>
    <mergeCell ref="L361:N361"/>
    <mergeCell ref="H362:K362"/>
    <mergeCell ref="L362:N362"/>
    <mergeCell ref="H357:K357"/>
    <mergeCell ref="L357:N357"/>
    <mergeCell ref="H358:K358"/>
    <mergeCell ref="L358:N358"/>
    <mergeCell ref="H359:K359"/>
    <mergeCell ref="L359:N359"/>
    <mergeCell ref="H354:K354"/>
    <mergeCell ref="L354:N354"/>
    <mergeCell ref="H355:K355"/>
    <mergeCell ref="L355:N355"/>
    <mergeCell ref="H356:K356"/>
    <mergeCell ref="L356:N356"/>
    <mergeCell ref="H369:K369"/>
    <mergeCell ref="L369:N369"/>
    <mergeCell ref="H370:K370"/>
    <mergeCell ref="L370:N370"/>
    <mergeCell ref="H371:K371"/>
    <mergeCell ref="L371:N371"/>
    <mergeCell ref="H366:K366"/>
    <mergeCell ref="L366:N366"/>
    <mergeCell ref="H367:K367"/>
    <mergeCell ref="L367:N367"/>
    <mergeCell ref="H368:K368"/>
    <mergeCell ref="L368:N368"/>
    <mergeCell ref="H363:K363"/>
    <mergeCell ref="L363:N363"/>
    <mergeCell ref="H364:K364"/>
    <mergeCell ref="L364:N364"/>
    <mergeCell ref="H365:K365"/>
    <mergeCell ref="L365:N365"/>
    <mergeCell ref="H378:K378"/>
    <mergeCell ref="L378:N378"/>
    <mergeCell ref="H379:K379"/>
    <mergeCell ref="L379:N379"/>
    <mergeCell ref="H380:K380"/>
    <mergeCell ref="L380:N380"/>
    <mergeCell ref="H375:K375"/>
    <mergeCell ref="L375:N375"/>
    <mergeCell ref="H376:K376"/>
    <mergeCell ref="L376:N376"/>
    <mergeCell ref="H377:K377"/>
    <mergeCell ref="L377:N377"/>
    <mergeCell ref="H372:K372"/>
    <mergeCell ref="L372:N372"/>
    <mergeCell ref="H373:K373"/>
    <mergeCell ref="L373:N373"/>
    <mergeCell ref="H374:K374"/>
    <mergeCell ref="L374:N374"/>
    <mergeCell ref="H387:K387"/>
    <mergeCell ref="L387:N387"/>
    <mergeCell ref="H388:K388"/>
    <mergeCell ref="L388:N388"/>
    <mergeCell ref="H389:K389"/>
    <mergeCell ref="L389:N389"/>
    <mergeCell ref="H384:K384"/>
    <mergeCell ref="L384:N384"/>
    <mergeCell ref="H385:K385"/>
    <mergeCell ref="L385:N385"/>
    <mergeCell ref="H386:K386"/>
    <mergeCell ref="L386:N386"/>
    <mergeCell ref="H381:K381"/>
    <mergeCell ref="L381:N381"/>
    <mergeCell ref="H382:K382"/>
    <mergeCell ref="L382:N382"/>
    <mergeCell ref="H383:K383"/>
    <mergeCell ref="L383:N383"/>
    <mergeCell ref="H396:K396"/>
    <mergeCell ref="L396:N396"/>
    <mergeCell ref="H397:K397"/>
    <mergeCell ref="L397:N397"/>
    <mergeCell ref="H398:K398"/>
    <mergeCell ref="L398:N398"/>
    <mergeCell ref="H393:K393"/>
    <mergeCell ref="L393:N393"/>
    <mergeCell ref="H394:K394"/>
    <mergeCell ref="L394:N394"/>
    <mergeCell ref="H395:K395"/>
    <mergeCell ref="L395:N395"/>
    <mergeCell ref="H390:K390"/>
    <mergeCell ref="L390:N390"/>
    <mergeCell ref="H391:K391"/>
    <mergeCell ref="L391:N391"/>
    <mergeCell ref="H392:K392"/>
    <mergeCell ref="L392:N392"/>
    <mergeCell ref="H405:K405"/>
    <mergeCell ref="L405:N405"/>
    <mergeCell ref="H406:K406"/>
    <mergeCell ref="L406:N406"/>
    <mergeCell ref="H407:K407"/>
    <mergeCell ref="L407:N407"/>
    <mergeCell ref="H402:K402"/>
    <mergeCell ref="L402:N402"/>
    <mergeCell ref="H403:K403"/>
    <mergeCell ref="L403:N403"/>
    <mergeCell ref="H404:K404"/>
    <mergeCell ref="L404:N404"/>
    <mergeCell ref="H399:K399"/>
    <mergeCell ref="L399:N399"/>
    <mergeCell ref="H400:K400"/>
    <mergeCell ref="L400:N400"/>
    <mergeCell ref="H401:K401"/>
    <mergeCell ref="L401:N401"/>
    <mergeCell ref="H414:K414"/>
    <mergeCell ref="L414:N414"/>
    <mergeCell ref="H415:K415"/>
    <mergeCell ref="L415:N415"/>
    <mergeCell ref="H416:K416"/>
    <mergeCell ref="L416:N416"/>
    <mergeCell ref="H411:K411"/>
    <mergeCell ref="L411:N411"/>
    <mergeCell ref="H412:K412"/>
    <mergeCell ref="L412:N412"/>
    <mergeCell ref="H413:K413"/>
    <mergeCell ref="L413:N413"/>
    <mergeCell ref="H408:K408"/>
    <mergeCell ref="L408:N408"/>
    <mergeCell ref="H409:K409"/>
    <mergeCell ref="L409:N409"/>
    <mergeCell ref="H410:K410"/>
    <mergeCell ref="L410:N410"/>
    <mergeCell ref="H423:K423"/>
    <mergeCell ref="L423:N423"/>
    <mergeCell ref="H424:K424"/>
    <mergeCell ref="L424:N424"/>
    <mergeCell ref="H425:K425"/>
    <mergeCell ref="L425:N425"/>
    <mergeCell ref="H420:K420"/>
    <mergeCell ref="L420:N420"/>
    <mergeCell ref="H421:K421"/>
    <mergeCell ref="L421:N421"/>
    <mergeCell ref="H422:K422"/>
    <mergeCell ref="L422:N422"/>
    <mergeCell ref="H417:K417"/>
    <mergeCell ref="L417:N417"/>
    <mergeCell ref="H418:K418"/>
    <mergeCell ref="L418:N418"/>
    <mergeCell ref="H419:K419"/>
    <mergeCell ref="L419:N419"/>
    <mergeCell ref="H432:K432"/>
    <mergeCell ref="L432:N432"/>
    <mergeCell ref="H433:K433"/>
    <mergeCell ref="L433:N433"/>
    <mergeCell ref="H434:K434"/>
    <mergeCell ref="L434:N434"/>
    <mergeCell ref="H429:K429"/>
    <mergeCell ref="L429:N429"/>
    <mergeCell ref="H430:K430"/>
    <mergeCell ref="L430:N430"/>
    <mergeCell ref="H431:K431"/>
    <mergeCell ref="L431:N431"/>
    <mergeCell ref="H426:K426"/>
    <mergeCell ref="L426:N426"/>
    <mergeCell ref="H427:K427"/>
    <mergeCell ref="L427:N427"/>
    <mergeCell ref="H428:K428"/>
    <mergeCell ref="L428:N428"/>
    <mergeCell ref="H441:K441"/>
    <mergeCell ref="L441:N441"/>
    <mergeCell ref="H442:K442"/>
    <mergeCell ref="L442:N442"/>
    <mergeCell ref="H443:K443"/>
    <mergeCell ref="L443:N443"/>
    <mergeCell ref="H438:K438"/>
    <mergeCell ref="L438:N438"/>
    <mergeCell ref="H439:K439"/>
    <mergeCell ref="L439:N439"/>
    <mergeCell ref="H440:K440"/>
    <mergeCell ref="L440:N440"/>
    <mergeCell ref="H435:K435"/>
    <mergeCell ref="L435:N435"/>
    <mergeCell ref="H436:K436"/>
    <mergeCell ref="L436:N436"/>
    <mergeCell ref="H437:K437"/>
    <mergeCell ref="L437:N437"/>
    <mergeCell ref="H460:K460"/>
    <mergeCell ref="L460:N460"/>
    <mergeCell ref="H461:K461"/>
    <mergeCell ref="L461:N461"/>
    <mergeCell ref="H462:K462"/>
    <mergeCell ref="L462:N462"/>
    <mergeCell ref="H447:K447"/>
    <mergeCell ref="L447:N447"/>
    <mergeCell ref="H448:K448"/>
    <mergeCell ref="L448:N448"/>
    <mergeCell ref="H449:K449"/>
    <mergeCell ref="L449:N449"/>
    <mergeCell ref="H444:K444"/>
    <mergeCell ref="L444:N444"/>
    <mergeCell ref="H445:K445"/>
    <mergeCell ref="L445:N445"/>
    <mergeCell ref="H446:K446"/>
    <mergeCell ref="L446:N446"/>
    <mergeCell ref="H469:K469"/>
    <mergeCell ref="L469:N469"/>
    <mergeCell ref="H470:K470"/>
    <mergeCell ref="L470:N470"/>
    <mergeCell ref="H471:K471"/>
    <mergeCell ref="L471:N471"/>
    <mergeCell ref="H466:K466"/>
    <mergeCell ref="L466:N466"/>
    <mergeCell ref="H467:K467"/>
    <mergeCell ref="L467:N467"/>
    <mergeCell ref="H468:K468"/>
    <mergeCell ref="L468:N468"/>
    <mergeCell ref="H463:K463"/>
    <mergeCell ref="L463:N463"/>
    <mergeCell ref="H464:K464"/>
    <mergeCell ref="L464:N464"/>
    <mergeCell ref="H465:K465"/>
    <mergeCell ref="L465:N465"/>
    <mergeCell ref="H488:K488"/>
    <mergeCell ref="L488:N488"/>
    <mergeCell ref="H489:K489"/>
    <mergeCell ref="L489:N489"/>
    <mergeCell ref="H490:K490"/>
    <mergeCell ref="L490:N490"/>
    <mergeCell ref="H485:K485"/>
    <mergeCell ref="L485:N485"/>
    <mergeCell ref="H486:K486"/>
    <mergeCell ref="L486:N486"/>
    <mergeCell ref="H487:K487"/>
    <mergeCell ref="L487:N487"/>
    <mergeCell ref="H472:K472"/>
    <mergeCell ref="L472:N472"/>
    <mergeCell ref="H483:K483"/>
    <mergeCell ref="L483:N483"/>
    <mergeCell ref="H484:K484"/>
    <mergeCell ref="L484:N484"/>
    <mergeCell ref="H497:K497"/>
    <mergeCell ref="L497:N497"/>
    <mergeCell ref="H498:K498"/>
    <mergeCell ref="L498:N498"/>
    <mergeCell ref="H499:K499"/>
    <mergeCell ref="L499:N499"/>
    <mergeCell ref="H494:K494"/>
    <mergeCell ref="L494:N494"/>
    <mergeCell ref="H495:K495"/>
    <mergeCell ref="L495:N495"/>
    <mergeCell ref="H496:K496"/>
    <mergeCell ref="L496:N496"/>
    <mergeCell ref="H491:K491"/>
    <mergeCell ref="L491:N491"/>
    <mergeCell ref="H492:K492"/>
    <mergeCell ref="L492:N492"/>
    <mergeCell ref="H493:K493"/>
    <mergeCell ref="L493:N493"/>
    <mergeCell ref="H506:K506"/>
    <mergeCell ref="L506:N506"/>
    <mergeCell ref="H507:K507"/>
    <mergeCell ref="L507:N507"/>
    <mergeCell ref="H508:K508"/>
    <mergeCell ref="L508:N508"/>
    <mergeCell ref="H503:K503"/>
    <mergeCell ref="L503:N503"/>
    <mergeCell ref="H504:K504"/>
    <mergeCell ref="L504:N504"/>
    <mergeCell ref="H505:K505"/>
    <mergeCell ref="L505:N505"/>
    <mergeCell ref="H500:K500"/>
    <mergeCell ref="L500:N500"/>
    <mergeCell ref="H501:K501"/>
    <mergeCell ref="L501:N501"/>
    <mergeCell ref="H502:K502"/>
    <mergeCell ref="L502:N502"/>
    <mergeCell ref="H515:K515"/>
    <mergeCell ref="L515:N515"/>
    <mergeCell ref="H516:K516"/>
    <mergeCell ref="L516:N516"/>
    <mergeCell ref="H517:K517"/>
    <mergeCell ref="L517:N517"/>
    <mergeCell ref="H512:K512"/>
    <mergeCell ref="L512:N512"/>
    <mergeCell ref="H513:K513"/>
    <mergeCell ref="L513:N513"/>
    <mergeCell ref="H514:K514"/>
    <mergeCell ref="L514:N514"/>
    <mergeCell ref="H509:K509"/>
    <mergeCell ref="L509:N509"/>
    <mergeCell ref="H510:K510"/>
    <mergeCell ref="L510:N510"/>
    <mergeCell ref="H511:K511"/>
    <mergeCell ref="L511:N511"/>
    <mergeCell ref="H524:K524"/>
    <mergeCell ref="L524:N524"/>
    <mergeCell ref="H525:K525"/>
    <mergeCell ref="L525:N525"/>
    <mergeCell ref="H526:K526"/>
    <mergeCell ref="L526:N526"/>
    <mergeCell ref="H521:K521"/>
    <mergeCell ref="L521:N521"/>
    <mergeCell ref="H522:K522"/>
    <mergeCell ref="L522:N522"/>
    <mergeCell ref="H523:K523"/>
    <mergeCell ref="L523:N523"/>
    <mergeCell ref="H518:K518"/>
    <mergeCell ref="L518:N518"/>
    <mergeCell ref="H519:K519"/>
    <mergeCell ref="L519:N519"/>
    <mergeCell ref="H520:K520"/>
    <mergeCell ref="L520:N520"/>
    <mergeCell ref="H533:K533"/>
    <mergeCell ref="L533:N533"/>
    <mergeCell ref="H534:K534"/>
    <mergeCell ref="L534:N534"/>
    <mergeCell ref="H535:K535"/>
    <mergeCell ref="L535:N535"/>
    <mergeCell ref="H530:K530"/>
    <mergeCell ref="L530:N530"/>
    <mergeCell ref="H531:K531"/>
    <mergeCell ref="L531:N531"/>
    <mergeCell ref="H532:K532"/>
    <mergeCell ref="L532:N532"/>
    <mergeCell ref="H527:K527"/>
    <mergeCell ref="L527:N527"/>
    <mergeCell ref="H528:K528"/>
    <mergeCell ref="L528:N528"/>
    <mergeCell ref="H529:K529"/>
    <mergeCell ref="L529:N529"/>
    <mergeCell ref="H542:K542"/>
    <mergeCell ref="L542:N542"/>
    <mergeCell ref="H543:K543"/>
    <mergeCell ref="L543:N543"/>
    <mergeCell ref="H544:K544"/>
    <mergeCell ref="L544:N544"/>
    <mergeCell ref="H539:K539"/>
    <mergeCell ref="L539:N539"/>
    <mergeCell ref="H540:K540"/>
    <mergeCell ref="L540:N540"/>
    <mergeCell ref="H541:K541"/>
    <mergeCell ref="L541:N541"/>
    <mergeCell ref="H536:K536"/>
    <mergeCell ref="L536:N536"/>
    <mergeCell ref="H537:K537"/>
    <mergeCell ref="L537:N537"/>
    <mergeCell ref="H538:K538"/>
    <mergeCell ref="L538:N538"/>
    <mergeCell ref="H561:K561"/>
    <mergeCell ref="L561:N561"/>
    <mergeCell ref="H562:K562"/>
    <mergeCell ref="L562:N562"/>
    <mergeCell ref="H563:K563"/>
    <mergeCell ref="L563:N563"/>
    <mergeCell ref="H548:K548"/>
    <mergeCell ref="L548:N548"/>
    <mergeCell ref="H559:K559"/>
    <mergeCell ref="L559:N559"/>
    <mergeCell ref="H560:K560"/>
    <mergeCell ref="L560:N560"/>
    <mergeCell ref="H545:K545"/>
    <mergeCell ref="L545:N545"/>
    <mergeCell ref="H546:K546"/>
    <mergeCell ref="L546:N546"/>
    <mergeCell ref="H547:K547"/>
    <mergeCell ref="L547:N547"/>
    <mergeCell ref="H570:K570"/>
    <mergeCell ref="L570:N570"/>
    <mergeCell ref="H571:K571"/>
    <mergeCell ref="L571:N571"/>
    <mergeCell ref="H582:K582"/>
    <mergeCell ref="L582:N582"/>
    <mergeCell ref="H567:K567"/>
    <mergeCell ref="L567:N567"/>
    <mergeCell ref="H568:K568"/>
    <mergeCell ref="L568:N568"/>
    <mergeCell ref="H569:K569"/>
    <mergeCell ref="L569:N569"/>
    <mergeCell ref="H564:K564"/>
    <mergeCell ref="L564:N564"/>
    <mergeCell ref="H565:K565"/>
    <mergeCell ref="L565:N565"/>
    <mergeCell ref="H566:K566"/>
    <mergeCell ref="L566:N566"/>
    <mergeCell ref="H589:K589"/>
    <mergeCell ref="L589:N589"/>
    <mergeCell ref="H590:K590"/>
    <mergeCell ref="L590:N590"/>
    <mergeCell ref="H591:K591"/>
    <mergeCell ref="L591:N591"/>
    <mergeCell ref="H586:K586"/>
    <mergeCell ref="L586:N586"/>
    <mergeCell ref="H587:K587"/>
    <mergeCell ref="L587:N587"/>
    <mergeCell ref="H588:K588"/>
    <mergeCell ref="L588:N588"/>
    <mergeCell ref="H583:K583"/>
    <mergeCell ref="L583:N583"/>
    <mergeCell ref="H584:K584"/>
    <mergeCell ref="L584:N584"/>
    <mergeCell ref="H585:K585"/>
    <mergeCell ref="L585:N585"/>
    <mergeCell ref="H598:K598"/>
    <mergeCell ref="L598:N598"/>
    <mergeCell ref="H599:K599"/>
    <mergeCell ref="L599:N599"/>
    <mergeCell ref="H600:K600"/>
    <mergeCell ref="L600:N600"/>
    <mergeCell ref="H595:K595"/>
    <mergeCell ref="L595:N595"/>
    <mergeCell ref="H596:K596"/>
    <mergeCell ref="L596:N596"/>
    <mergeCell ref="H597:K597"/>
    <mergeCell ref="L597:N597"/>
    <mergeCell ref="H592:K592"/>
    <mergeCell ref="L592:N592"/>
    <mergeCell ref="H593:K593"/>
    <mergeCell ref="L593:N593"/>
    <mergeCell ref="H594:K594"/>
    <mergeCell ref="L594:N594"/>
  </mergeCells>
  <phoneticPr fontId="3"/>
  <dataValidations count="13"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type="whole" allowBlank="1" showErrorMessage="1" errorTitle="ﾃﾞｰﾀｴﾗｰ" error="1～12の月をいれてください" sqref="K4">
      <formula1>1</formula1>
      <formula2>12</formula2>
    </dataValidation>
    <dataValidation imeMode="halfAlpha" allowBlank="1" showErrorMessage="1" promptTitle="証憑番号入力" prompt="注文書番号or整備伝票番号or特認番号を入れて下さい" sqref="G9:G600"/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imeMode="halfAlpha" allowBlank="1" errorTitle="ﾃﾞｰﾀｴﾗｰ" error="12/9　（12年9月）の形で入力して下さい" promptTitle="和暦入力" prompt="12/9　の形で入力して下さい" sqref="H4:I4"/>
    <dataValidation imeMode="on" allowBlank="1" showInputMessage="1" errorTitle="ﾃﾞｰﾀｰｴﾗｰ" error="整数値以外の入力はできません" sqref="O8:P8"/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</dataValidations>
  <pageMargins left="0.7" right="0.7" top="0.75" bottom="0.75" header="0.3" footer="0.3"/>
  <pageSetup paperSize="9" scale="67" orientation="portrait" r:id="rId1"/>
  <headerFooter alignWithMargins="0"/>
  <colBreaks count="1" manualBreakCount="1">
    <brk id="18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sqref="A1:A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139" t="s">
        <v>83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出納5!D4</f>
        <v>0</v>
      </c>
      <c r="C2" s="220">
        <f>出納5!E4</f>
        <v>0</v>
      </c>
      <c r="D2" s="210"/>
      <c r="E2" s="94" t="str">
        <f>出納4!J4 &amp;"年"</f>
        <v>2013年</v>
      </c>
      <c r="F2" s="95">
        <f>出納4!K4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33</v>
      </c>
      <c r="C4" s="212"/>
      <c r="D4" s="211" t="s">
        <v>34</v>
      </c>
      <c r="E4" s="212"/>
      <c r="F4" s="211" t="s">
        <v>35</v>
      </c>
      <c r="G4" s="212"/>
      <c r="H4" s="211" t="s">
        <v>36</v>
      </c>
      <c r="I4" s="212"/>
      <c r="J4" s="211" t="s">
        <v>37</v>
      </c>
      <c r="K4" s="212"/>
      <c r="L4" s="211" t="s">
        <v>38</v>
      </c>
      <c r="M4" s="212"/>
      <c r="N4" s="211" t="s">
        <v>39</v>
      </c>
      <c r="O4" s="212"/>
    </row>
    <row r="5" spans="1:15" s="43" customFormat="1" ht="11.45" customHeight="1" thickBot="1" x14ac:dyDescent="0.2">
      <c r="A5" s="44"/>
      <c r="B5" s="213" t="str">
        <f>出納5!$K$4&amp;"月"&amp;B4&amp;"日"</f>
        <v>4月１日</v>
      </c>
      <c r="C5" s="214"/>
      <c r="D5" s="213" t="str">
        <f>出納5!$K$4&amp;"月"&amp;D4&amp;"日"</f>
        <v>4月２日</v>
      </c>
      <c r="E5" s="214"/>
      <c r="F5" s="213" t="str">
        <f>出納5!$K$4&amp;"月"&amp;F4&amp;"日"</f>
        <v>4月3日</v>
      </c>
      <c r="G5" s="214"/>
      <c r="H5" s="213" t="str">
        <f>出納5!$K$4&amp;"月"&amp;H4&amp;"日"</f>
        <v>4月4日</v>
      </c>
      <c r="I5" s="214"/>
      <c r="J5" s="213" t="str">
        <f>出納5!$K$4&amp;"月"&amp;J4&amp;"日"</f>
        <v>4月5日</v>
      </c>
      <c r="K5" s="214"/>
      <c r="L5" s="213" t="str">
        <f>出納5!$K$4&amp;"月"&amp;L4&amp;"日"</f>
        <v>4月6日</v>
      </c>
      <c r="M5" s="214"/>
      <c r="N5" s="213" t="str">
        <f>出納5!$K$4&amp;"月"&amp;N4&amp;"日"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 t="shared" ref="C7:C16" si="0">A7*B7</f>
        <v>0</v>
      </c>
      <c r="D7" s="50"/>
      <c r="E7" s="51">
        <f t="shared" ref="E7:E16" si="1">A7*D7</f>
        <v>0</v>
      </c>
      <c r="F7" s="50"/>
      <c r="G7" s="51">
        <f t="shared" ref="G7:G16" si="2">A7*F7</f>
        <v>0</v>
      </c>
      <c r="H7" s="50"/>
      <c r="I7" s="51">
        <f t="shared" ref="I7:I16" si="3">A7*H7</f>
        <v>0</v>
      </c>
      <c r="J7" s="50"/>
      <c r="K7" s="51">
        <f t="shared" ref="K7:K16" si="4">A7*J7</f>
        <v>0</v>
      </c>
      <c r="L7" s="50">
        <v>0</v>
      </c>
      <c r="M7" s="51">
        <f t="shared" ref="M7:M16" si="5">A7*L7</f>
        <v>0</v>
      </c>
      <c r="N7" s="50">
        <v>0</v>
      </c>
      <c r="O7" s="51">
        <f t="shared" ref="O7:O16" si="6">+A7*N7</f>
        <v>0</v>
      </c>
    </row>
    <row r="8" spans="1:15" s="43" customFormat="1" ht="11.45" customHeight="1" x14ac:dyDescent="0.15">
      <c r="A8" s="52">
        <v>5000</v>
      </c>
      <c r="B8" s="53"/>
      <c r="C8" s="54">
        <f t="shared" si="0"/>
        <v>0</v>
      </c>
      <c r="D8" s="53"/>
      <c r="E8" s="54">
        <f t="shared" si="1"/>
        <v>0</v>
      </c>
      <c r="F8" s="53"/>
      <c r="G8" s="54">
        <f t="shared" si="2"/>
        <v>0</v>
      </c>
      <c r="H8" s="53"/>
      <c r="I8" s="54">
        <f t="shared" si="3"/>
        <v>0</v>
      </c>
      <c r="J8" s="53"/>
      <c r="K8" s="54">
        <f t="shared" si="4"/>
        <v>0</v>
      </c>
      <c r="L8" s="53">
        <v>0</v>
      </c>
      <c r="M8" s="54">
        <f t="shared" si="5"/>
        <v>0</v>
      </c>
      <c r="N8" s="53">
        <v>0</v>
      </c>
      <c r="O8" s="54">
        <f t="shared" si="6"/>
        <v>0</v>
      </c>
    </row>
    <row r="9" spans="1:15" s="43" customFormat="1" ht="11.45" customHeight="1" x14ac:dyDescent="0.15">
      <c r="A9" s="52">
        <v>2000</v>
      </c>
      <c r="B9" s="53"/>
      <c r="C9" s="54">
        <f t="shared" si="0"/>
        <v>0</v>
      </c>
      <c r="D9" s="53"/>
      <c r="E9" s="54">
        <f t="shared" si="1"/>
        <v>0</v>
      </c>
      <c r="F9" s="53"/>
      <c r="G9" s="54">
        <f t="shared" si="2"/>
        <v>0</v>
      </c>
      <c r="H9" s="53"/>
      <c r="I9" s="54">
        <f t="shared" si="3"/>
        <v>0</v>
      </c>
      <c r="J9" s="53"/>
      <c r="K9" s="54">
        <f t="shared" si="4"/>
        <v>0</v>
      </c>
      <c r="L9" s="53">
        <v>0</v>
      </c>
      <c r="M9" s="54">
        <f t="shared" si="5"/>
        <v>0</v>
      </c>
      <c r="N9" s="53">
        <v>0</v>
      </c>
      <c r="O9" s="54">
        <f t="shared" si="6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0"/>
        <v>0</v>
      </c>
      <c r="D10" s="53"/>
      <c r="E10" s="54">
        <f t="shared" si="1"/>
        <v>0</v>
      </c>
      <c r="F10" s="53"/>
      <c r="G10" s="54">
        <f t="shared" si="2"/>
        <v>0</v>
      </c>
      <c r="H10" s="53"/>
      <c r="I10" s="54">
        <f t="shared" si="3"/>
        <v>0</v>
      </c>
      <c r="J10" s="53"/>
      <c r="K10" s="54">
        <f t="shared" si="4"/>
        <v>0</v>
      </c>
      <c r="L10" s="53">
        <v>0</v>
      </c>
      <c r="M10" s="54">
        <f t="shared" si="5"/>
        <v>0</v>
      </c>
      <c r="N10" s="53">
        <v>0</v>
      </c>
      <c r="O10" s="54">
        <f t="shared" si="6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0"/>
        <v>0</v>
      </c>
      <c r="D11" s="53"/>
      <c r="E11" s="54">
        <f t="shared" si="1"/>
        <v>0</v>
      </c>
      <c r="F11" s="53"/>
      <c r="G11" s="54">
        <f t="shared" si="2"/>
        <v>0</v>
      </c>
      <c r="H11" s="53"/>
      <c r="I11" s="54">
        <f t="shared" si="3"/>
        <v>0</v>
      </c>
      <c r="J11" s="53"/>
      <c r="K11" s="54">
        <f t="shared" si="4"/>
        <v>0</v>
      </c>
      <c r="L11" s="53">
        <v>0</v>
      </c>
      <c r="M11" s="54">
        <f t="shared" si="5"/>
        <v>0</v>
      </c>
      <c r="N11" s="53">
        <v>0</v>
      </c>
      <c r="O11" s="54">
        <f t="shared" si="6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0"/>
        <v>0</v>
      </c>
      <c r="D12" s="53"/>
      <c r="E12" s="54">
        <f t="shared" si="1"/>
        <v>0</v>
      </c>
      <c r="F12" s="53"/>
      <c r="G12" s="54">
        <f t="shared" si="2"/>
        <v>0</v>
      </c>
      <c r="H12" s="53"/>
      <c r="I12" s="54">
        <f t="shared" si="3"/>
        <v>0</v>
      </c>
      <c r="J12" s="53"/>
      <c r="K12" s="54">
        <f t="shared" si="4"/>
        <v>0</v>
      </c>
      <c r="L12" s="53">
        <v>0</v>
      </c>
      <c r="M12" s="54">
        <f t="shared" si="5"/>
        <v>0</v>
      </c>
      <c r="N12" s="53">
        <v>0</v>
      </c>
      <c r="O12" s="54">
        <f t="shared" si="6"/>
        <v>0</v>
      </c>
    </row>
    <row r="13" spans="1:15" s="43" customFormat="1" ht="11.45" customHeight="1" x14ac:dyDescent="0.15">
      <c r="A13" s="52">
        <v>50</v>
      </c>
      <c r="B13" s="53"/>
      <c r="C13" s="54">
        <f t="shared" si="0"/>
        <v>0</v>
      </c>
      <c r="D13" s="53"/>
      <c r="E13" s="54">
        <f t="shared" si="1"/>
        <v>0</v>
      </c>
      <c r="F13" s="53"/>
      <c r="G13" s="54">
        <f t="shared" si="2"/>
        <v>0</v>
      </c>
      <c r="H13" s="53"/>
      <c r="I13" s="54">
        <f t="shared" si="3"/>
        <v>0</v>
      </c>
      <c r="J13" s="53"/>
      <c r="K13" s="54">
        <f t="shared" si="4"/>
        <v>0</v>
      </c>
      <c r="L13" s="53">
        <v>0</v>
      </c>
      <c r="M13" s="54">
        <f t="shared" si="5"/>
        <v>0</v>
      </c>
      <c r="N13" s="53">
        <v>0</v>
      </c>
      <c r="O13" s="54">
        <f t="shared" si="6"/>
        <v>0</v>
      </c>
    </row>
    <row r="14" spans="1:15" s="43" customFormat="1" ht="11.45" customHeight="1" x14ac:dyDescent="0.15">
      <c r="A14" s="52">
        <v>10</v>
      </c>
      <c r="B14" s="53"/>
      <c r="C14" s="54">
        <f t="shared" si="0"/>
        <v>0</v>
      </c>
      <c r="D14" s="53"/>
      <c r="E14" s="54">
        <f t="shared" si="1"/>
        <v>0</v>
      </c>
      <c r="F14" s="53"/>
      <c r="G14" s="54">
        <f t="shared" si="2"/>
        <v>0</v>
      </c>
      <c r="H14" s="53"/>
      <c r="I14" s="54">
        <f t="shared" si="3"/>
        <v>0</v>
      </c>
      <c r="J14" s="53"/>
      <c r="K14" s="54">
        <f t="shared" si="4"/>
        <v>0</v>
      </c>
      <c r="L14" s="53">
        <v>0</v>
      </c>
      <c r="M14" s="54">
        <f t="shared" si="5"/>
        <v>0</v>
      </c>
      <c r="N14" s="53">
        <v>0</v>
      </c>
      <c r="O14" s="54">
        <f t="shared" si="6"/>
        <v>0</v>
      </c>
    </row>
    <row r="15" spans="1:15" s="43" customFormat="1" ht="11.45" customHeight="1" x14ac:dyDescent="0.15">
      <c r="A15" s="52">
        <v>5</v>
      </c>
      <c r="B15" s="53"/>
      <c r="C15" s="54">
        <f t="shared" si="0"/>
        <v>0</v>
      </c>
      <c r="D15" s="53"/>
      <c r="E15" s="54">
        <f t="shared" si="1"/>
        <v>0</v>
      </c>
      <c r="F15" s="53"/>
      <c r="G15" s="54">
        <f t="shared" si="2"/>
        <v>0</v>
      </c>
      <c r="H15" s="53"/>
      <c r="I15" s="54">
        <f t="shared" si="3"/>
        <v>0</v>
      </c>
      <c r="J15" s="53"/>
      <c r="K15" s="54">
        <f t="shared" si="4"/>
        <v>0</v>
      </c>
      <c r="L15" s="53">
        <v>0</v>
      </c>
      <c r="M15" s="54">
        <f t="shared" si="5"/>
        <v>0</v>
      </c>
      <c r="N15" s="53">
        <v>0</v>
      </c>
      <c r="O15" s="54">
        <f t="shared" si="6"/>
        <v>0</v>
      </c>
    </row>
    <row r="16" spans="1:15" s="43" customFormat="1" ht="11.45" customHeight="1" x14ac:dyDescent="0.15">
      <c r="A16" s="55">
        <v>1</v>
      </c>
      <c r="B16" s="56"/>
      <c r="C16" s="57">
        <f t="shared" si="0"/>
        <v>0</v>
      </c>
      <c r="D16" s="56"/>
      <c r="E16" s="57">
        <f t="shared" si="1"/>
        <v>0</v>
      </c>
      <c r="F16" s="56"/>
      <c r="G16" s="57">
        <f t="shared" si="2"/>
        <v>0</v>
      </c>
      <c r="H16" s="56"/>
      <c r="I16" s="57">
        <f t="shared" si="3"/>
        <v>0</v>
      </c>
      <c r="J16" s="56"/>
      <c r="K16" s="57">
        <f t="shared" si="4"/>
        <v>0</v>
      </c>
      <c r="L16" s="56">
        <v>0</v>
      </c>
      <c r="M16" s="57">
        <f t="shared" si="5"/>
        <v>0</v>
      </c>
      <c r="N16" s="56">
        <v>0</v>
      </c>
      <c r="O16" s="57">
        <f t="shared" si="6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40</v>
      </c>
      <c r="C20" s="212"/>
      <c r="D20" s="211" t="s">
        <v>41</v>
      </c>
      <c r="E20" s="212"/>
      <c r="F20" s="211" t="s">
        <v>42</v>
      </c>
      <c r="G20" s="212"/>
      <c r="H20" s="211" t="s">
        <v>43</v>
      </c>
      <c r="I20" s="212"/>
      <c r="J20" s="211" t="s">
        <v>44</v>
      </c>
      <c r="K20" s="212"/>
      <c r="L20" s="211" t="s">
        <v>45</v>
      </c>
      <c r="M20" s="212"/>
      <c r="N20" s="211" t="s">
        <v>46</v>
      </c>
      <c r="O20" s="212"/>
    </row>
    <row r="21" spans="1:15" s="43" customFormat="1" ht="11.45" customHeight="1" thickBot="1" x14ac:dyDescent="0.2">
      <c r="A21" s="44"/>
      <c r="B21" s="213" t="str">
        <f>出納5!$K$4&amp;"月"&amp;B20&amp;"日"</f>
        <v>4月8日</v>
      </c>
      <c r="C21" s="214"/>
      <c r="D21" s="213" t="str">
        <f>出納5!$K$4&amp;"月"&amp;D20&amp;"日"</f>
        <v>4月9日</v>
      </c>
      <c r="E21" s="214"/>
      <c r="F21" s="213" t="str">
        <f>出納5!$K$4&amp;"月"&amp;F20&amp;"日"</f>
        <v>4月10日</v>
      </c>
      <c r="G21" s="214"/>
      <c r="H21" s="213" t="str">
        <f>出納5!$K$4&amp;"月"&amp;H20&amp;"日"</f>
        <v>4月11日</v>
      </c>
      <c r="I21" s="214"/>
      <c r="J21" s="213" t="str">
        <f>出納5!$K$4&amp;"月"&amp;J20&amp;"日"</f>
        <v>4月12日</v>
      </c>
      <c r="K21" s="214"/>
      <c r="L21" s="213" t="str">
        <f>出納5!$K$4&amp;"月"&amp;L20&amp;"日"</f>
        <v>4月13日</v>
      </c>
      <c r="M21" s="214"/>
      <c r="N21" s="213" t="str">
        <f>出納5!$K$4&amp;"月"&amp;N20&amp;"日"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 t="shared" ref="C23:C32" si="7">A23*B23</f>
        <v>0</v>
      </c>
      <c r="D23" s="50">
        <v>0</v>
      </c>
      <c r="E23" s="51">
        <f t="shared" ref="E23:E32" si="8">A23*D23</f>
        <v>0</v>
      </c>
      <c r="F23" s="50">
        <v>0</v>
      </c>
      <c r="G23" s="51">
        <f t="shared" ref="G23:G32" si="9">A23*F23</f>
        <v>0</v>
      </c>
      <c r="H23" s="50">
        <v>0</v>
      </c>
      <c r="I23" s="51">
        <f t="shared" ref="I23:I32" si="10">A23*H23</f>
        <v>0</v>
      </c>
      <c r="J23" s="50">
        <v>0</v>
      </c>
      <c r="K23" s="51">
        <f t="shared" ref="K23:K32" si="11">A23*J23</f>
        <v>0</v>
      </c>
      <c r="L23" s="50">
        <v>0</v>
      </c>
      <c r="M23" s="51">
        <f t="shared" ref="M23:M32" si="12">A23*L23</f>
        <v>0</v>
      </c>
      <c r="N23" s="50">
        <v>0</v>
      </c>
      <c r="O23" s="51">
        <f t="shared" ref="O23:O32" si="13"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 t="shared" si="7"/>
        <v>0</v>
      </c>
      <c r="D24" s="53">
        <v>0</v>
      </c>
      <c r="E24" s="54">
        <f t="shared" si="8"/>
        <v>0</v>
      </c>
      <c r="F24" s="53">
        <v>0</v>
      </c>
      <c r="G24" s="54">
        <f t="shared" si="9"/>
        <v>0</v>
      </c>
      <c r="H24" s="53">
        <v>0</v>
      </c>
      <c r="I24" s="54">
        <f t="shared" si="10"/>
        <v>0</v>
      </c>
      <c r="J24" s="53">
        <v>0</v>
      </c>
      <c r="K24" s="54">
        <f t="shared" si="11"/>
        <v>0</v>
      </c>
      <c r="L24" s="53">
        <v>0</v>
      </c>
      <c r="M24" s="54">
        <f t="shared" si="12"/>
        <v>0</v>
      </c>
      <c r="N24" s="53">
        <v>0</v>
      </c>
      <c r="O24" s="54">
        <f t="shared" si="13"/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si="7"/>
        <v>0</v>
      </c>
      <c r="D25" s="53">
        <v>0</v>
      </c>
      <c r="E25" s="54">
        <f t="shared" si="8"/>
        <v>0</v>
      </c>
      <c r="F25" s="53">
        <v>0</v>
      </c>
      <c r="G25" s="54">
        <f t="shared" si="9"/>
        <v>0</v>
      </c>
      <c r="H25" s="53">
        <v>0</v>
      </c>
      <c r="I25" s="54">
        <f t="shared" si="10"/>
        <v>0</v>
      </c>
      <c r="J25" s="53">
        <v>0</v>
      </c>
      <c r="K25" s="54">
        <f t="shared" si="11"/>
        <v>0</v>
      </c>
      <c r="L25" s="53">
        <v>0</v>
      </c>
      <c r="M25" s="54">
        <f t="shared" si="12"/>
        <v>0</v>
      </c>
      <c r="N25" s="53">
        <v>0</v>
      </c>
      <c r="O25" s="54">
        <f t="shared" si="13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7"/>
        <v>0</v>
      </c>
      <c r="D26" s="53">
        <v>0</v>
      </c>
      <c r="E26" s="54">
        <f t="shared" si="8"/>
        <v>0</v>
      </c>
      <c r="F26" s="53">
        <v>0</v>
      </c>
      <c r="G26" s="54">
        <f t="shared" si="9"/>
        <v>0</v>
      </c>
      <c r="H26" s="53">
        <v>0</v>
      </c>
      <c r="I26" s="54">
        <f t="shared" si="10"/>
        <v>0</v>
      </c>
      <c r="J26" s="53">
        <v>0</v>
      </c>
      <c r="K26" s="54">
        <f t="shared" si="11"/>
        <v>0</v>
      </c>
      <c r="L26" s="53">
        <v>0</v>
      </c>
      <c r="M26" s="54">
        <f t="shared" si="12"/>
        <v>0</v>
      </c>
      <c r="N26" s="53">
        <v>0</v>
      </c>
      <c r="O26" s="54">
        <f t="shared" si="13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7"/>
        <v>0</v>
      </c>
      <c r="D27" s="53">
        <v>0</v>
      </c>
      <c r="E27" s="54">
        <f t="shared" si="8"/>
        <v>0</v>
      </c>
      <c r="F27" s="53">
        <v>0</v>
      </c>
      <c r="G27" s="54">
        <f t="shared" si="9"/>
        <v>0</v>
      </c>
      <c r="H27" s="53">
        <v>0</v>
      </c>
      <c r="I27" s="54">
        <f t="shared" si="10"/>
        <v>0</v>
      </c>
      <c r="J27" s="53">
        <v>0</v>
      </c>
      <c r="K27" s="54">
        <f t="shared" si="11"/>
        <v>0</v>
      </c>
      <c r="L27" s="53">
        <v>0</v>
      </c>
      <c r="M27" s="54">
        <f t="shared" si="12"/>
        <v>0</v>
      </c>
      <c r="N27" s="53">
        <v>0</v>
      </c>
      <c r="O27" s="54">
        <f t="shared" si="13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7"/>
        <v>0</v>
      </c>
      <c r="D28" s="53">
        <v>0</v>
      </c>
      <c r="E28" s="54">
        <f t="shared" si="8"/>
        <v>0</v>
      </c>
      <c r="F28" s="53">
        <v>0</v>
      </c>
      <c r="G28" s="54">
        <f t="shared" si="9"/>
        <v>0</v>
      </c>
      <c r="H28" s="53">
        <v>0</v>
      </c>
      <c r="I28" s="54">
        <f t="shared" si="10"/>
        <v>0</v>
      </c>
      <c r="J28" s="53">
        <v>0</v>
      </c>
      <c r="K28" s="54">
        <f t="shared" si="11"/>
        <v>0</v>
      </c>
      <c r="L28" s="53">
        <v>0</v>
      </c>
      <c r="M28" s="54">
        <f t="shared" si="12"/>
        <v>0</v>
      </c>
      <c r="N28" s="53">
        <v>0</v>
      </c>
      <c r="O28" s="54">
        <f t="shared" si="13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7"/>
        <v>0</v>
      </c>
      <c r="D29" s="53">
        <v>0</v>
      </c>
      <c r="E29" s="54">
        <f t="shared" si="8"/>
        <v>0</v>
      </c>
      <c r="F29" s="53">
        <v>0</v>
      </c>
      <c r="G29" s="54">
        <f t="shared" si="9"/>
        <v>0</v>
      </c>
      <c r="H29" s="53">
        <v>0</v>
      </c>
      <c r="I29" s="54">
        <f t="shared" si="10"/>
        <v>0</v>
      </c>
      <c r="J29" s="53">
        <v>0</v>
      </c>
      <c r="K29" s="54">
        <f t="shared" si="11"/>
        <v>0</v>
      </c>
      <c r="L29" s="53">
        <v>0</v>
      </c>
      <c r="M29" s="54">
        <f t="shared" si="12"/>
        <v>0</v>
      </c>
      <c r="N29" s="53">
        <v>0</v>
      </c>
      <c r="O29" s="54">
        <f t="shared" si="13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7"/>
        <v>0</v>
      </c>
      <c r="D30" s="53">
        <v>0</v>
      </c>
      <c r="E30" s="54">
        <f t="shared" si="8"/>
        <v>0</v>
      </c>
      <c r="F30" s="53">
        <v>0</v>
      </c>
      <c r="G30" s="54">
        <f t="shared" si="9"/>
        <v>0</v>
      </c>
      <c r="H30" s="53">
        <v>0</v>
      </c>
      <c r="I30" s="54">
        <f t="shared" si="10"/>
        <v>0</v>
      </c>
      <c r="J30" s="53">
        <v>0</v>
      </c>
      <c r="K30" s="54">
        <f t="shared" si="11"/>
        <v>0</v>
      </c>
      <c r="L30" s="53">
        <v>0</v>
      </c>
      <c r="M30" s="54">
        <f t="shared" si="12"/>
        <v>0</v>
      </c>
      <c r="N30" s="53">
        <v>0</v>
      </c>
      <c r="O30" s="54">
        <f t="shared" si="13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7"/>
        <v>0</v>
      </c>
      <c r="D31" s="53">
        <v>0</v>
      </c>
      <c r="E31" s="54">
        <f t="shared" si="8"/>
        <v>0</v>
      </c>
      <c r="F31" s="53">
        <v>0</v>
      </c>
      <c r="G31" s="54">
        <f t="shared" si="9"/>
        <v>0</v>
      </c>
      <c r="H31" s="53">
        <v>0</v>
      </c>
      <c r="I31" s="54">
        <f t="shared" si="10"/>
        <v>0</v>
      </c>
      <c r="J31" s="53">
        <v>0</v>
      </c>
      <c r="K31" s="54">
        <f t="shared" si="11"/>
        <v>0</v>
      </c>
      <c r="L31" s="53">
        <v>0</v>
      </c>
      <c r="M31" s="54">
        <f t="shared" si="12"/>
        <v>0</v>
      </c>
      <c r="N31" s="53">
        <v>0</v>
      </c>
      <c r="O31" s="54">
        <f t="shared" si="13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7"/>
        <v>0</v>
      </c>
      <c r="D32" s="56">
        <v>0</v>
      </c>
      <c r="E32" s="57">
        <f t="shared" si="8"/>
        <v>0</v>
      </c>
      <c r="F32" s="56">
        <v>0</v>
      </c>
      <c r="G32" s="57">
        <f t="shared" si="9"/>
        <v>0</v>
      </c>
      <c r="H32" s="56">
        <v>0</v>
      </c>
      <c r="I32" s="57">
        <f t="shared" si="10"/>
        <v>0</v>
      </c>
      <c r="J32" s="56">
        <v>0</v>
      </c>
      <c r="K32" s="57">
        <f t="shared" si="11"/>
        <v>0</v>
      </c>
      <c r="L32" s="56">
        <v>0</v>
      </c>
      <c r="M32" s="57">
        <f t="shared" si="12"/>
        <v>0</v>
      </c>
      <c r="N32" s="56">
        <v>0</v>
      </c>
      <c r="O32" s="57">
        <f t="shared" si="13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47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出納5!$K$4&amp;"月"&amp;B36&amp;"日"</f>
        <v>4月15日</v>
      </c>
      <c r="C37" s="214"/>
      <c r="D37" s="213" t="str">
        <f>出納5!$K$4&amp;"月"&amp;D36&amp;"日"</f>
        <v>4月16日</v>
      </c>
      <c r="E37" s="214"/>
      <c r="F37" s="213" t="str">
        <f>出納5!$K$4&amp;"月"&amp;F36&amp;"日"</f>
        <v>4月17日</v>
      </c>
      <c r="G37" s="214"/>
      <c r="H37" s="213" t="str">
        <f>出納5!$K$4&amp;"月"&amp;H36&amp;"日"</f>
        <v>4月18日</v>
      </c>
      <c r="I37" s="214"/>
      <c r="J37" s="213" t="str">
        <f>出納5!$K$4&amp;"月"&amp;J36&amp;"日"</f>
        <v>4月19日</v>
      </c>
      <c r="K37" s="214"/>
      <c r="L37" s="213" t="str">
        <f>出納5!$K$4&amp;"月"&amp;L36&amp;"日"</f>
        <v>4月20日</v>
      </c>
      <c r="M37" s="214"/>
      <c r="N37" s="213" t="str">
        <f>出納5!$K$4&amp;"月"&amp;N36&amp;"日"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 t="shared" ref="C39:C48" si="14">A39*B39</f>
        <v>0</v>
      </c>
      <c r="D39" s="50">
        <v>0</v>
      </c>
      <c r="E39" s="51">
        <f t="shared" ref="E39:E48" si="15">A39*D39</f>
        <v>0</v>
      </c>
      <c r="F39" s="50">
        <v>0</v>
      </c>
      <c r="G39" s="51">
        <f t="shared" ref="G39:G48" si="16">A39*F39</f>
        <v>0</v>
      </c>
      <c r="H39" s="50">
        <v>0</v>
      </c>
      <c r="I39" s="51">
        <f t="shared" ref="I39:I48" si="17">A39*H39</f>
        <v>0</v>
      </c>
      <c r="J39" s="50">
        <v>0</v>
      </c>
      <c r="K39" s="51">
        <f t="shared" ref="K39:K48" si="18">A39*J39</f>
        <v>0</v>
      </c>
      <c r="L39" s="50">
        <v>0</v>
      </c>
      <c r="M39" s="51">
        <f t="shared" ref="M39:M48" si="19">A39*L39</f>
        <v>0</v>
      </c>
      <c r="N39" s="50">
        <v>0</v>
      </c>
      <c r="O39" s="51">
        <f t="shared" ref="O39:O48" si="20"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 t="shared" si="14"/>
        <v>0</v>
      </c>
      <c r="D40" s="53">
        <v>0</v>
      </c>
      <c r="E40" s="54">
        <f t="shared" si="15"/>
        <v>0</v>
      </c>
      <c r="F40" s="53">
        <v>0</v>
      </c>
      <c r="G40" s="54">
        <f t="shared" si="16"/>
        <v>0</v>
      </c>
      <c r="H40" s="53">
        <v>0</v>
      </c>
      <c r="I40" s="54">
        <f t="shared" si="17"/>
        <v>0</v>
      </c>
      <c r="J40" s="53">
        <v>0</v>
      </c>
      <c r="K40" s="54">
        <f t="shared" si="18"/>
        <v>0</v>
      </c>
      <c r="L40" s="53">
        <v>0</v>
      </c>
      <c r="M40" s="54">
        <f t="shared" si="19"/>
        <v>0</v>
      </c>
      <c r="N40" s="53">
        <v>0</v>
      </c>
      <c r="O40" s="54">
        <f t="shared" si="20"/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si="14"/>
        <v>0</v>
      </c>
      <c r="D41" s="53">
        <v>0</v>
      </c>
      <c r="E41" s="54">
        <f t="shared" si="15"/>
        <v>0</v>
      </c>
      <c r="F41" s="53">
        <v>0</v>
      </c>
      <c r="G41" s="54">
        <f t="shared" si="16"/>
        <v>0</v>
      </c>
      <c r="H41" s="53">
        <v>0</v>
      </c>
      <c r="I41" s="54">
        <f t="shared" si="17"/>
        <v>0</v>
      </c>
      <c r="J41" s="53">
        <v>0</v>
      </c>
      <c r="K41" s="54">
        <f t="shared" si="18"/>
        <v>0</v>
      </c>
      <c r="L41" s="53">
        <v>0</v>
      </c>
      <c r="M41" s="54">
        <f t="shared" si="19"/>
        <v>0</v>
      </c>
      <c r="N41" s="53">
        <v>0</v>
      </c>
      <c r="O41" s="54">
        <f t="shared" si="20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14"/>
        <v>0</v>
      </c>
      <c r="D42" s="53">
        <v>0</v>
      </c>
      <c r="E42" s="54">
        <f t="shared" si="15"/>
        <v>0</v>
      </c>
      <c r="F42" s="53">
        <v>0</v>
      </c>
      <c r="G42" s="54">
        <f t="shared" si="16"/>
        <v>0</v>
      </c>
      <c r="H42" s="53">
        <v>0</v>
      </c>
      <c r="I42" s="54">
        <f t="shared" si="17"/>
        <v>0</v>
      </c>
      <c r="J42" s="53">
        <v>0</v>
      </c>
      <c r="K42" s="54">
        <f t="shared" si="18"/>
        <v>0</v>
      </c>
      <c r="L42" s="53">
        <v>0</v>
      </c>
      <c r="M42" s="54">
        <f t="shared" si="19"/>
        <v>0</v>
      </c>
      <c r="N42" s="53">
        <v>0</v>
      </c>
      <c r="O42" s="54">
        <f t="shared" si="20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14"/>
        <v>0</v>
      </c>
      <c r="D43" s="53">
        <v>0</v>
      </c>
      <c r="E43" s="54">
        <f t="shared" si="15"/>
        <v>0</v>
      </c>
      <c r="F43" s="53">
        <v>0</v>
      </c>
      <c r="G43" s="54">
        <f t="shared" si="16"/>
        <v>0</v>
      </c>
      <c r="H43" s="53">
        <v>0</v>
      </c>
      <c r="I43" s="54">
        <f t="shared" si="17"/>
        <v>0</v>
      </c>
      <c r="J43" s="53">
        <v>0</v>
      </c>
      <c r="K43" s="54">
        <f t="shared" si="18"/>
        <v>0</v>
      </c>
      <c r="L43" s="53">
        <v>0</v>
      </c>
      <c r="M43" s="54">
        <f t="shared" si="19"/>
        <v>0</v>
      </c>
      <c r="N43" s="53">
        <v>0</v>
      </c>
      <c r="O43" s="54">
        <f t="shared" si="20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14"/>
        <v>0</v>
      </c>
      <c r="D44" s="53">
        <v>0</v>
      </c>
      <c r="E44" s="54">
        <f t="shared" si="15"/>
        <v>0</v>
      </c>
      <c r="F44" s="53">
        <v>0</v>
      </c>
      <c r="G44" s="54">
        <f t="shared" si="16"/>
        <v>0</v>
      </c>
      <c r="H44" s="53">
        <v>0</v>
      </c>
      <c r="I44" s="54">
        <f t="shared" si="17"/>
        <v>0</v>
      </c>
      <c r="J44" s="53">
        <v>0</v>
      </c>
      <c r="K44" s="54">
        <f t="shared" si="18"/>
        <v>0</v>
      </c>
      <c r="L44" s="53">
        <v>0</v>
      </c>
      <c r="M44" s="54">
        <f t="shared" si="19"/>
        <v>0</v>
      </c>
      <c r="N44" s="53">
        <v>0</v>
      </c>
      <c r="O44" s="54">
        <f t="shared" si="20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14"/>
        <v>0</v>
      </c>
      <c r="D45" s="53">
        <v>0</v>
      </c>
      <c r="E45" s="54">
        <f t="shared" si="15"/>
        <v>0</v>
      </c>
      <c r="F45" s="53">
        <v>0</v>
      </c>
      <c r="G45" s="54">
        <f t="shared" si="16"/>
        <v>0</v>
      </c>
      <c r="H45" s="53">
        <v>0</v>
      </c>
      <c r="I45" s="54">
        <f t="shared" si="17"/>
        <v>0</v>
      </c>
      <c r="J45" s="53">
        <v>0</v>
      </c>
      <c r="K45" s="54">
        <f t="shared" si="18"/>
        <v>0</v>
      </c>
      <c r="L45" s="53">
        <v>0</v>
      </c>
      <c r="M45" s="54">
        <f t="shared" si="19"/>
        <v>0</v>
      </c>
      <c r="N45" s="53">
        <v>0</v>
      </c>
      <c r="O45" s="54">
        <f t="shared" si="20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14"/>
        <v>0</v>
      </c>
      <c r="D46" s="53">
        <v>0</v>
      </c>
      <c r="E46" s="54">
        <f t="shared" si="15"/>
        <v>0</v>
      </c>
      <c r="F46" s="53">
        <v>0</v>
      </c>
      <c r="G46" s="54">
        <f t="shared" si="16"/>
        <v>0</v>
      </c>
      <c r="H46" s="53">
        <v>0</v>
      </c>
      <c r="I46" s="54">
        <f t="shared" si="17"/>
        <v>0</v>
      </c>
      <c r="J46" s="53">
        <v>0</v>
      </c>
      <c r="K46" s="54">
        <f t="shared" si="18"/>
        <v>0</v>
      </c>
      <c r="L46" s="53">
        <v>0</v>
      </c>
      <c r="M46" s="54">
        <f t="shared" si="19"/>
        <v>0</v>
      </c>
      <c r="N46" s="53">
        <v>0</v>
      </c>
      <c r="O46" s="54">
        <f t="shared" si="20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14"/>
        <v>0</v>
      </c>
      <c r="D47" s="53">
        <v>0</v>
      </c>
      <c r="E47" s="54">
        <f t="shared" si="15"/>
        <v>0</v>
      </c>
      <c r="F47" s="53">
        <v>0</v>
      </c>
      <c r="G47" s="54">
        <f t="shared" si="16"/>
        <v>0</v>
      </c>
      <c r="H47" s="53">
        <v>0</v>
      </c>
      <c r="I47" s="54">
        <f t="shared" si="17"/>
        <v>0</v>
      </c>
      <c r="J47" s="53">
        <v>0</v>
      </c>
      <c r="K47" s="54">
        <f t="shared" si="18"/>
        <v>0</v>
      </c>
      <c r="L47" s="53">
        <v>0</v>
      </c>
      <c r="M47" s="54">
        <f t="shared" si="19"/>
        <v>0</v>
      </c>
      <c r="N47" s="53">
        <v>0</v>
      </c>
      <c r="O47" s="54">
        <f t="shared" si="20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14"/>
        <v>0</v>
      </c>
      <c r="D48" s="56">
        <v>0</v>
      </c>
      <c r="E48" s="57">
        <f t="shared" si="15"/>
        <v>0</v>
      </c>
      <c r="F48" s="56">
        <v>0</v>
      </c>
      <c r="G48" s="57">
        <f t="shared" si="16"/>
        <v>0</v>
      </c>
      <c r="H48" s="56">
        <v>0</v>
      </c>
      <c r="I48" s="57">
        <f t="shared" si="17"/>
        <v>0</v>
      </c>
      <c r="J48" s="56">
        <v>0</v>
      </c>
      <c r="K48" s="57">
        <f t="shared" si="18"/>
        <v>0</v>
      </c>
      <c r="L48" s="56">
        <v>0</v>
      </c>
      <c r="M48" s="57">
        <f t="shared" si="19"/>
        <v>0</v>
      </c>
      <c r="N48" s="56">
        <v>0</v>
      </c>
      <c r="O48" s="57">
        <f t="shared" si="20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54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出納5!$K$4&amp;"月"&amp;B52&amp;"日"</f>
        <v>4月22日</v>
      </c>
      <c r="C53" s="214"/>
      <c r="D53" s="213" t="str">
        <f>出納5!$K$4&amp;"月"&amp;D52&amp;"日"</f>
        <v>4月23日</v>
      </c>
      <c r="E53" s="214"/>
      <c r="F53" s="213" t="str">
        <f>出納5!$K$4&amp;"月"&amp;F52&amp;"日"</f>
        <v>4月24日</v>
      </c>
      <c r="G53" s="214"/>
      <c r="H53" s="213" t="str">
        <f>出納5!$K$4&amp;"月"&amp;H52&amp;"日"</f>
        <v>4月25日</v>
      </c>
      <c r="I53" s="214"/>
      <c r="J53" s="213" t="str">
        <f>出納5!$K$4&amp;"月"&amp;J52&amp;"日"</f>
        <v>4月26日</v>
      </c>
      <c r="K53" s="214"/>
      <c r="L53" s="213" t="str">
        <f>出納5!$K$4&amp;"月"&amp;L52&amp;"日"</f>
        <v>4月27日</v>
      </c>
      <c r="M53" s="214"/>
      <c r="N53" s="213" t="str">
        <f>出納5!$K$4&amp;"月"&amp;N52&amp;"日"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 t="shared" ref="C55:C64" si="21">A55*B55</f>
        <v>0</v>
      </c>
      <c r="D55" s="50">
        <v>0</v>
      </c>
      <c r="E55" s="51">
        <f t="shared" ref="E55:E64" si="22">A55*D55</f>
        <v>0</v>
      </c>
      <c r="F55" s="50">
        <v>0</v>
      </c>
      <c r="G55" s="51">
        <f t="shared" ref="G55:G64" si="23">A55*F55</f>
        <v>0</v>
      </c>
      <c r="H55" s="50">
        <v>0</v>
      </c>
      <c r="I55" s="51">
        <f t="shared" ref="I55:I64" si="24">A55*H55</f>
        <v>0</v>
      </c>
      <c r="J55" s="50">
        <v>0</v>
      </c>
      <c r="K55" s="51">
        <f t="shared" ref="K55:K64" si="25">A55*J55</f>
        <v>0</v>
      </c>
      <c r="L55" s="50">
        <v>0</v>
      </c>
      <c r="M55" s="51">
        <f t="shared" ref="M55:M64" si="26">A55*L55</f>
        <v>0</v>
      </c>
      <c r="N55" s="50">
        <v>0</v>
      </c>
      <c r="O55" s="51">
        <f t="shared" ref="O55:O64" si="27"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 t="shared" si="21"/>
        <v>0</v>
      </c>
      <c r="D56" s="53">
        <v>0</v>
      </c>
      <c r="E56" s="54">
        <f t="shared" si="22"/>
        <v>0</v>
      </c>
      <c r="F56" s="53">
        <v>0</v>
      </c>
      <c r="G56" s="54">
        <f t="shared" si="23"/>
        <v>0</v>
      </c>
      <c r="H56" s="53">
        <v>0</v>
      </c>
      <c r="I56" s="54">
        <f t="shared" si="24"/>
        <v>0</v>
      </c>
      <c r="J56" s="53">
        <v>0</v>
      </c>
      <c r="K56" s="54">
        <f t="shared" si="25"/>
        <v>0</v>
      </c>
      <c r="L56" s="53">
        <v>0</v>
      </c>
      <c r="M56" s="54">
        <f t="shared" si="26"/>
        <v>0</v>
      </c>
      <c r="N56" s="53">
        <v>0</v>
      </c>
      <c r="O56" s="54">
        <f t="shared" si="27"/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si="21"/>
        <v>0</v>
      </c>
      <c r="D57" s="53">
        <v>0</v>
      </c>
      <c r="E57" s="54">
        <f t="shared" si="22"/>
        <v>0</v>
      </c>
      <c r="F57" s="53">
        <v>0</v>
      </c>
      <c r="G57" s="54">
        <f t="shared" si="23"/>
        <v>0</v>
      </c>
      <c r="H57" s="53">
        <v>0</v>
      </c>
      <c r="I57" s="54">
        <f t="shared" si="24"/>
        <v>0</v>
      </c>
      <c r="J57" s="53">
        <v>0</v>
      </c>
      <c r="K57" s="54">
        <f t="shared" si="25"/>
        <v>0</v>
      </c>
      <c r="L57" s="53">
        <v>0</v>
      </c>
      <c r="M57" s="54">
        <f t="shared" si="26"/>
        <v>0</v>
      </c>
      <c r="N57" s="53">
        <v>0</v>
      </c>
      <c r="O57" s="54">
        <f t="shared" si="27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1"/>
        <v>0</v>
      </c>
      <c r="D58" s="53">
        <v>0</v>
      </c>
      <c r="E58" s="54">
        <f t="shared" si="22"/>
        <v>0</v>
      </c>
      <c r="F58" s="53">
        <v>0</v>
      </c>
      <c r="G58" s="54">
        <f t="shared" si="23"/>
        <v>0</v>
      </c>
      <c r="H58" s="53">
        <v>0</v>
      </c>
      <c r="I58" s="54">
        <f t="shared" si="24"/>
        <v>0</v>
      </c>
      <c r="J58" s="53">
        <v>0</v>
      </c>
      <c r="K58" s="54">
        <f t="shared" si="25"/>
        <v>0</v>
      </c>
      <c r="L58" s="53">
        <v>0</v>
      </c>
      <c r="M58" s="54">
        <f t="shared" si="26"/>
        <v>0</v>
      </c>
      <c r="N58" s="53">
        <v>0</v>
      </c>
      <c r="O58" s="54">
        <f t="shared" si="27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1"/>
        <v>0</v>
      </c>
      <c r="D59" s="53">
        <v>0</v>
      </c>
      <c r="E59" s="54">
        <f t="shared" si="22"/>
        <v>0</v>
      </c>
      <c r="F59" s="53">
        <v>0</v>
      </c>
      <c r="G59" s="54">
        <f t="shared" si="23"/>
        <v>0</v>
      </c>
      <c r="H59" s="53">
        <v>0</v>
      </c>
      <c r="I59" s="54">
        <f t="shared" si="24"/>
        <v>0</v>
      </c>
      <c r="J59" s="53">
        <v>0</v>
      </c>
      <c r="K59" s="54">
        <f t="shared" si="25"/>
        <v>0</v>
      </c>
      <c r="L59" s="53">
        <v>0</v>
      </c>
      <c r="M59" s="54">
        <f t="shared" si="26"/>
        <v>0</v>
      </c>
      <c r="N59" s="53">
        <v>0</v>
      </c>
      <c r="O59" s="54">
        <f t="shared" si="27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1"/>
        <v>0</v>
      </c>
      <c r="D60" s="53">
        <v>0</v>
      </c>
      <c r="E60" s="54">
        <f t="shared" si="22"/>
        <v>0</v>
      </c>
      <c r="F60" s="53">
        <v>0</v>
      </c>
      <c r="G60" s="54">
        <f t="shared" si="23"/>
        <v>0</v>
      </c>
      <c r="H60" s="53">
        <v>0</v>
      </c>
      <c r="I60" s="54">
        <f t="shared" si="24"/>
        <v>0</v>
      </c>
      <c r="J60" s="53">
        <v>0</v>
      </c>
      <c r="K60" s="54">
        <f t="shared" si="25"/>
        <v>0</v>
      </c>
      <c r="L60" s="53">
        <v>0</v>
      </c>
      <c r="M60" s="54">
        <f t="shared" si="26"/>
        <v>0</v>
      </c>
      <c r="N60" s="53">
        <v>0</v>
      </c>
      <c r="O60" s="54">
        <f t="shared" si="27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1"/>
        <v>0</v>
      </c>
      <c r="D61" s="53">
        <v>0</v>
      </c>
      <c r="E61" s="54">
        <f t="shared" si="22"/>
        <v>0</v>
      </c>
      <c r="F61" s="53">
        <v>0</v>
      </c>
      <c r="G61" s="54">
        <f t="shared" si="23"/>
        <v>0</v>
      </c>
      <c r="H61" s="53">
        <v>0</v>
      </c>
      <c r="I61" s="54">
        <f t="shared" si="24"/>
        <v>0</v>
      </c>
      <c r="J61" s="53">
        <v>0</v>
      </c>
      <c r="K61" s="54">
        <f t="shared" si="25"/>
        <v>0</v>
      </c>
      <c r="L61" s="53">
        <v>0</v>
      </c>
      <c r="M61" s="54">
        <f t="shared" si="26"/>
        <v>0</v>
      </c>
      <c r="N61" s="53">
        <v>0</v>
      </c>
      <c r="O61" s="54">
        <f t="shared" si="27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1"/>
        <v>0</v>
      </c>
      <c r="D62" s="53">
        <v>0</v>
      </c>
      <c r="E62" s="54">
        <f t="shared" si="22"/>
        <v>0</v>
      </c>
      <c r="F62" s="53">
        <v>0</v>
      </c>
      <c r="G62" s="54">
        <f t="shared" si="23"/>
        <v>0</v>
      </c>
      <c r="H62" s="53">
        <v>0</v>
      </c>
      <c r="I62" s="54">
        <f t="shared" si="24"/>
        <v>0</v>
      </c>
      <c r="J62" s="53">
        <v>0</v>
      </c>
      <c r="K62" s="54">
        <f t="shared" si="25"/>
        <v>0</v>
      </c>
      <c r="L62" s="53">
        <v>0</v>
      </c>
      <c r="M62" s="54">
        <f t="shared" si="26"/>
        <v>0</v>
      </c>
      <c r="N62" s="53">
        <v>0</v>
      </c>
      <c r="O62" s="54">
        <f t="shared" si="27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1"/>
        <v>0</v>
      </c>
      <c r="D63" s="53">
        <v>0</v>
      </c>
      <c r="E63" s="54">
        <f t="shared" si="22"/>
        <v>0</v>
      </c>
      <c r="F63" s="53">
        <v>0</v>
      </c>
      <c r="G63" s="54">
        <f t="shared" si="23"/>
        <v>0</v>
      </c>
      <c r="H63" s="53">
        <v>0</v>
      </c>
      <c r="I63" s="54">
        <f t="shared" si="24"/>
        <v>0</v>
      </c>
      <c r="J63" s="53">
        <v>0</v>
      </c>
      <c r="K63" s="54">
        <f t="shared" si="25"/>
        <v>0</v>
      </c>
      <c r="L63" s="53">
        <v>0</v>
      </c>
      <c r="M63" s="54">
        <f t="shared" si="26"/>
        <v>0</v>
      </c>
      <c r="N63" s="53">
        <v>0</v>
      </c>
      <c r="O63" s="54">
        <f t="shared" si="27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1"/>
        <v>0</v>
      </c>
      <c r="D64" s="56">
        <v>0</v>
      </c>
      <c r="E64" s="57">
        <f t="shared" si="22"/>
        <v>0</v>
      </c>
      <c r="F64" s="56">
        <v>0</v>
      </c>
      <c r="G64" s="57">
        <f t="shared" si="23"/>
        <v>0</v>
      </c>
      <c r="H64" s="56">
        <v>0</v>
      </c>
      <c r="I64" s="57">
        <f t="shared" si="24"/>
        <v>0</v>
      </c>
      <c r="J64" s="56">
        <v>0</v>
      </c>
      <c r="K64" s="57">
        <f t="shared" si="25"/>
        <v>0</v>
      </c>
      <c r="L64" s="56">
        <v>0</v>
      </c>
      <c r="M64" s="57">
        <f t="shared" si="26"/>
        <v>0</v>
      </c>
      <c r="N64" s="56">
        <v>0</v>
      </c>
      <c r="O64" s="57">
        <f t="shared" si="27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IF(ISERROR(DAY(出納5!$J$4&amp;"年"&amp;出納5!$K$4&amp;"月29日")),"(　)","29")</f>
        <v>29</v>
      </c>
      <c r="C68" s="216"/>
      <c r="D68" s="215" t="str">
        <f>IF(ISERROR(DAY(出納5!$J$4&amp;"年"&amp;出納5!$K$4&amp;"月30日")),"(　)","30")</f>
        <v>30</v>
      </c>
      <c r="E68" s="216"/>
      <c r="F68" s="215" t="str">
        <f>IF(ISERROR(DAY(出納5!$J$4&amp;"年"&amp;出納5!$K$4&amp;"月31日")),"(　)","31")</f>
        <v>(　)</v>
      </c>
      <c r="G68" s="216"/>
      <c r="H68" s="211" t="s">
        <v>963</v>
      </c>
      <c r="I68" s="212"/>
      <c r="J68" s="211" t="s">
        <v>963</v>
      </c>
      <c r="K68" s="212"/>
      <c r="L68" s="211" t="s">
        <v>963</v>
      </c>
      <c r="M68" s="212"/>
      <c r="N68" s="211" t="s">
        <v>963</v>
      </c>
      <c r="O68" s="212"/>
    </row>
    <row r="69" spans="1:15" s="43" customFormat="1" ht="11.45" customHeight="1" thickBot="1" x14ac:dyDescent="0.2">
      <c r="A69" s="44"/>
      <c r="B69" s="213" t="str">
        <f>出納5!$K$4&amp;"月"&amp;B68&amp;"日"</f>
        <v>4月29日</v>
      </c>
      <c r="C69" s="214"/>
      <c r="D69" s="213" t="str">
        <f>出納5!$K$4&amp;"月"&amp;D68&amp;"日"</f>
        <v>4月30日</v>
      </c>
      <c r="E69" s="214"/>
      <c r="F69" s="213" t="str">
        <f>出納5!$K$4&amp;"月"&amp;F68&amp;"日"</f>
        <v>4月(　)日</v>
      </c>
      <c r="G69" s="214"/>
      <c r="H69" s="213" t="str">
        <f>出納5!$K$4&amp;"月（  ）日"</f>
        <v>4月（  ）日</v>
      </c>
      <c r="I69" s="214"/>
      <c r="J69" s="213" t="str">
        <f>出納5!$K$4&amp;"月（  ）日"</f>
        <v>4月（  ）日</v>
      </c>
      <c r="K69" s="214"/>
      <c r="L69" s="213" t="str">
        <f>出納5!$K$4&amp;"月（  ）日"</f>
        <v>4月（  ）日</v>
      </c>
      <c r="M69" s="214"/>
      <c r="N69" s="213" t="str">
        <f>出納5!$K$4&amp;"月（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 t="shared" ref="C71:C80" si="28">A71*B71</f>
        <v>0</v>
      </c>
      <c r="D71" s="50">
        <v>0</v>
      </c>
      <c r="E71" s="51">
        <f t="shared" ref="E71:E80" si="29">A71*D71</f>
        <v>0</v>
      </c>
      <c r="F71" s="50">
        <v>0</v>
      </c>
      <c r="G71" s="51">
        <f t="shared" ref="G71:G80" si="30">A71*F71</f>
        <v>0</v>
      </c>
      <c r="H71" s="50">
        <v>0</v>
      </c>
      <c r="I71" s="51">
        <f t="shared" ref="I71:I80" si="31">A71*H71</f>
        <v>0</v>
      </c>
      <c r="J71" s="50">
        <v>0</v>
      </c>
      <c r="K71" s="51">
        <f t="shared" ref="K71:K80" si="32">A71*J71</f>
        <v>0</v>
      </c>
      <c r="L71" s="50">
        <v>0</v>
      </c>
      <c r="M71" s="51">
        <f t="shared" ref="M71:M80" si="33">A71*L71</f>
        <v>0</v>
      </c>
      <c r="N71" s="50">
        <v>0</v>
      </c>
      <c r="O71" s="51">
        <f t="shared" ref="O71:O80" si="34"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 t="shared" si="28"/>
        <v>0</v>
      </c>
      <c r="D72" s="53">
        <v>0</v>
      </c>
      <c r="E72" s="54">
        <f t="shared" si="29"/>
        <v>0</v>
      </c>
      <c r="F72" s="53">
        <v>0</v>
      </c>
      <c r="G72" s="54">
        <f t="shared" si="30"/>
        <v>0</v>
      </c>
      <c r="H72" s="53">
        <v>0</v>
      </c>
      <c r="I72" s="54">
        <f t="shared" si="31"/>
        <v>0</v>
      </c>
      <c r="J72" s="53">
        <v>0</v>
      </c>
      <c r="K72" s="54">
        <f t="shared" si="32"/>
        <v>0</v>
      </c>
      <c r="L72" s="53">
        <v>0</v>
      </c>
      <c r="M72" s="54">
        <f t="shared" si="33"/>
        <v>0</v>
      </c>
      <c r="N72" s="53">
        <v>0</v>
      </c>
      <c r="O72" s="54">
        <f t="shared" si="34"/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si="28"/>
        <v>0</v>
      </c>
      <c r="D73" s="53">
        <v>0</v>
      </c>
      <c r="E73" s="54">
        <f t="shared" si="29"/>
        <v>0</v>
      </c>
      <c r="F73" s="53">
        <v>0</v>
      </c>
      <c r="G73" s="54">
        <f t="shared" si="30"/>
        <v>0</v>
      </c>
      <c r="H73" s="53">
        <v>0</v>
      </c>
      <c r="I73" s="54">
        <f t="shared" si="31"/>
        <v>0</v>
      </c>
      <c r="J73" s="53">
        <v>0</v>
      </c>
      <c r="K73" s="54">
        <f t="shared" si="32"/>
        <v>0</v>
      </c>
      <c r="L73" s="53">
        <v>0</v>
      </c>
      <c r="M73" s="54">
        <f t="shared" si="33"/>
        <v>0</v>
      </c>
      <c r="N73" s="53">
        <v>0</v>
      </c>
      <c r="O73" s="54">
        <f t="shared" si="34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28"/>
        <v>0</v>
      </c>
      <c r="D74" s="53">
        <v>0</v>
      </c>
      <c r="E74" s="54">
        <f t="shared" si="29"/>
        <v>0</v>
      </c>
      <c r="F74" s="53">
        <v>0</v>
      </c>
      <c r="G74" s="54">
        <f t="shared" si="30"/>
        <v>0</v>
      </c>
      <c r="H74" s="53">
        <v>0</v>
      </c>
      <c r="I74" s="54">
        <f t="shared" si="31"/>
        <v>0</v>
      </c>
      <c r="J74" s="53">
        <v>0</v>
      </c>
      <c r="K74" s="54">
        <f t="shared" si="32"/>
        <v>0</v>
      </c>
      <c r="L74" s="53">
        <v>0</v>
      </c>
      <c r="M74" s="54">
        <f t="shared" si="33"/>
        <v>0</v>
      </c>
      <c r="N74" s="53">
        <v>0</v>
      </c>
      <c r="O74" s="54">
        <f t="shared" si="34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28"/>
        <v>0</v>
      </c>
      <c r="D75" s="53">
        <v>0</v>
      </c>
      <c r="E75" s="54">
        <f t="shared" si="29"/>
        <v>0</v>
      </c>
      <c r="F75" s="53">
        <v>0</v>
      </c>
      <c r="G75" s="54">
        <f t="shared" si="30"/>
        <v>0</v>
      </c>
      <c r="H75" s="53">
        <v>0</v>
      </c>
      <c r="I75" s="54">
        <f t="shared" si="31"/>
        <v>0</v>
      </c>
      <c r="J75" s="53">
        <v>0</v>
      </c>
      <c r="K75" s="54">
        <f t="shared" si="32"/>
        <v>0</v>
      </c>
      <c r="L75" s="53">
        <v>0</v>
      </c>
      <c r="M75" s="54">
        <f t="shared" si="33"/>
        <v>0</v>
      </c>
      <c r="N75" s="53">
        <v>0</v>
      </c>
      <c r="O75" s="54">
        <f t="shared" si="34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28"/>
        <v>0</v>
      </c>
      <c r="D76" s="53">
        <v>0</v>
      </c>
      <c r="E76" s="54">
        <f t="shared" si="29"/>
        <v>0</v>
      </c>
      <c r="F76" s="53">
        <v>0</v>
      </c>
      <c r="G76" s="54">
        <f t="shared" si="30"/>
        <v>0</v>
      </c>
      <c r="H76" s="53">
        <v>0</v>
      </c>
      <c r="I76" s="54">
        <f t="shared" si="31"/>
        <v>0</v>
      </c>
      <c r="J76" s="53">
        <v>0</v>
      </c>
      <c r="K76" s="54">
        <f t="shared" si="32"/>
        <v>0</v>
      </c>
      <c r="L76" s="53">
        <v>0</v>
      </c>
      <c r="M76" s="54">
        <f t="shared" si="33"/>
        <v>0</v>
      </c>
      <c r="N76" s="53">
        <v>0</v>
      </c>
      <c r="O76" s="54">
        <f t="shared" si="34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28"/>
        <v>0</v>
      </c>
      <c r="D77" s="53">
        <v>0</v>
      </c>
      <c r="E77" s="54">
        <f t="shared" si="29"/>
        <v>0</v>
      </c>
      <c r="F77" s="53">
        <v>0</v>
      </c>
      <c r="G77" s="54">
        <f t="shared" si="30"/>
        <v>0</v>
      </c>
      <c r="H77" s="53">
        <v>0</v>
      </c>
      <c r="I77" s="54">
        <f t="shared" si="31"/>
        <v>0</v>
      </c>
      <c r="J77" s="53">
        <v>0</v>
      </c>
      <c r="K77" s="54">
        <f t="shared" si="32"/>
        <v>0</v>
      </c>
      <c r="L77" s="53">
        <v>0</v>
      </c>
      <c r="M77" s="54">
        <f t="shared" si="33"/>
        <v>0</v>
      </c>
      <c r="N77" s="53">
        <v>0</v>
      </c>
      <c r="O77" s="54">
        <f t="shared" si="34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28"/>
        <v>0</v>
      </c>
      <c r="D78" s="53">
        <v>0</v>
      </c>
      <c r="E78" s="54">
        <f t="shared" si="29"/>
        <v>0</v>
      </c>
      <c r="F78" s="53">
        <v>0</v>
      </c>
      <c r="G78" s="54">
        <f t="shared" si="30"/>
        <v>0</v>
      </c>
      <c r="H78" s="53">
        <v>0</v>
      </c>
      <c r="I78" s="54">
        <f t="shared" si="31"/>
        <v>0</v>
      </c>
      <c r="J78" s="53">
        <v>0</v>
      </c>
      <c r="K78" s="54">
        <f t="shared" si="32"/>
        <v>0</v>
      </c>
      <c r="L78" s="53">
        <v>0</v>
      </c>
      <c r="M78" s="54">
        <f t="shared" si="33"/>
        <v>0</v>
      </c>
      <c r="N78" s="53">
        <v>0</v>
      </c>
      <c r="O78" s="54">
        <f t="shared" si="34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28"/>
        <v>0</v>
      </c>
      <c r="D79" s="53">
        <v>0</v>
      </c>
      <c r="E79" s="54">
        <f t="shared" si="29"/>
        <v>0</v>
      </c>
      <c r="F79" s="53">
        <v>0</v>
      </c>
      <c r="G79" s="54">
        <f t="shared" si="30"/>
        <v>0</v>
      </c>
      <c r="H79" s="53">
        <v>0</v>
      </c>
      <c r="I79" s="54">
        <f t="shared" si="31"/>
        <v>0</v>
      </c>
      <c r="J79" s="53">
        <v>0</v>
      </c>
      <c r="K79" s="54">
        <f t="shared" si="32"/>
        <v>0</v>
      </c>
      <c r="L79" s="53">
        <v>0</v>
      </c>
      <c r="M79" s="54">
        <f t="shared" si="33"/>
        <v>0</v>
      </c>
      <c r="N79" s="53">
        <v>0</v>
      </c>
      <c r="O79" s="54">
        <f t="shared" si="34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28"/>
        <v>0</v>
      </c>
      <c r="D80" s="56">
        <v>0</v>
      </c>
      <c r="E80" s="57">
        <f t="shared" si="29"/>
        <v>0</v>
      </c>
      <c r="F80" s="56">
        <v>0</v>
      </c>
      <c r="G80" s="57">
        <f t="shared" si="30"/>
        <v>0</v>
      </c>
      <c r="H80" s="56">
        <v>0</v>
      </c>
      <c r="I80" s="57">
        <f t="shared" si="31"/>
        <v>0</v>
      </c>
      <c r="J80" s="56">
        <v>0</v>
      </c>
      <c r="K80" s="57">
        <f t="shared" si="32"/>
        <v>0</v>
      </c>
      <c r="L80" s="56">
        <v>0</v>
      </c>
      <c r="M80" s="57">
        <f t="shared" si="33"/>
        <v>0</v>
      </c>
      <c r="N80" s="56">
        <v>0</v>
      </c>
      <c r="O80" s="57">
        <f t="shared" si="34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A1:A2"/>
    <mergeCell ref="C1:D1"/>
    <mergeCell ref="E1:F1"/>
    <mergeCell ref="H1:J2"/>
    <mergeCell ref="C2:D2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F68:G68"/>
    <mergeCell ref="H68:I68"/>
    <mergeCell ref="J68:K68"/>
    <mergeCell ref="L68:M68"/>
  </mergeCells>
  <phoneticPr fontId="3"/>
  <dataValidations count="2"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</dataValidations>
  <pageMargins left="0.11811023622047245" right="0.11811023622047245" top="0.55118110236220474" bottom="0.55118110236220474" header="0.31496062992125984" footer="0.31496062992125984"/>
  <pageSetup paperSize="9" scale="87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1"/>
  <sheetViews>
    <sheetView zoomScale="85" zoomScaleNormal="85" workbookViewId="0"/>
  </sheetViews>
  <sheetFormatPr defaultRowHeight="13.5" x14ac:dyDescent="0.15"/>
  <cols>
    <col min="1" max="1" width="5.25" style="110" customWidth="1"/>
    <col min="2" max="2" width="2.625" style="110" customWidth="1"/>
    <col min="3" max="3" width="2.625" style="111" customWidth="1"/>
    <col min="4" max="4" width="8.625" style="125" customWidth="1"/>
    <col min="5" max="5" width="13.5" style="110" customWidth="1"/>
    <col min="6" max="6" width="4.125" style="132" customWidth="1"/>
    <col min="7" max="7" width="8" style="133" customWidth="1"/>
    <col min="8" max="8" width="4.625" style="134" customWidth="1"/>
    <col min="9" max="9" width="11.375" style="110" customWidth="1"/>
    <col min="10" max="10" width="8.125" style="110" customWidth="1"/>
    <col min="11" max="11" width="4.625" style="110" customWidth="1"/>
    <col min="12" max="12" width="4.75" style="134" customWidth="1"/>
    <col min="13" max="13" width="10.75" style="110" customWidth="1"/>
    <col min="14" max="14" width="12" style="110" customWidth="1"/>
    <col min="15" max="17" width="10.125" style="118" customWidth="1"/>
    <col min="18" max="18" width="1.5" style="9" customWidth="1"/>
    <col min="19" max="19" width="9" style="9"/>
    <col min="20" max="20" width="8" style="9" customWidth="1"/>
    <col min="21" max="16384" width="9" style="9"/>
  </cols>
  <sheetData>
    <row r="1" spans="1:25" x14ac:dyDescent="0.15">
      <c r="A1" s="9"/>
      <c r="B1" s="9"/>
      <c r="C1" s="20"/>
      <c r="D1" s="37"/>
      <c r="E1" s="9"/>
      <c r="F1" s="6"/>
      <c r="G1" s="7"/>
      <c r="H1" s="138"/>
      <c r="I1" s="9"/>
      <c r="J1" s="9"/>
      <c r="K1" s="9"/>
      <c r="L1" s="138"/>
      <c r="M1" s="9"/>
      <c r="N1" s="9"/>
      <c r="O1" s="73"/>
      <c r="P1" s="73"/>
      <c r="Q1" s="68">
        <v>1.1000000000000001</v>
      </c>
    </row>
    <row r="2" spans="1:25" ht="57" customHeight="1" thickBot="1" x14ac:dyDescent="0.2">
      <c r="A2" s="158"/>
      <c r="B2" s="158"/>
      <c r="C2" s="158"/>
      <c r="D2" s="159"/>
      <c r="E2" s="159"/>
      <c r="F2" s="6"/>
      <c r="G2" s="7"/>
      <c r="H2" s="160" t="s">
        <v>0</v>
      </c>
      <c r="I2" s="161"/>
      <c r="J2" s="161"/>
      <c r="K2" s="161"/>
      <c r="L2" s="161"/>
      <c r="M2" s="161"/>
      <c r="N2" s="9"/>
      <c r="O2" s="174"/>
      <c r="P2" s="174"/>
      <c r="Q2" s="174"/>
    </row>
    <row r="3" spans="1:25" s="138" customFormat="1" ht="12" customHeight="1" thickBot="1" x14ac:dyDescent="0.2">
      <c r="A3" s="175" t="s">
        <v>1</v>
      </c>
      <c r="B3" s="176"/>
      <c r="C3" s="149"/>
      <c r="D3" s="65" t="s">
        <v>83</v>
      </c>
      <c r="E3" s="171" t="s">
        <v>3</v>
      </c>
      <c r="F3" s="172"/>
      <c r="G3" s="173"/>
      <c r="J3" s="138" t="s">
        <v>4</v>
      </c>
      <c r="K3" s="138" t="s">
        <v>5</v>
      </c>
      <c r="L3" s="10"/>
      <c r="M3" s="10"/>
      <c r="N3" s="10"/>
      <c r="O3" s="11"/>
      <c r="P3" s="12"/>
      <c r="Q3" s="74"/>
    </row>
    <row r="4" spans="1:25" s="138" customFormat="1" ht="19.5" customHeight="1" thickBot="1" x14ac:dyDescent="0.2">
      <c r="A4" s="177"/>
      <c r="B4" s="178"/>
      <c r="C4" s="179"/>
      <c r="D4" s="88">
        <f>common!A3</f>
        <v>0</v>
      </c>
      <c r="E4" s="219">
        <f>common!G3</f>
        <v>0</v>
      </c>
      <c r="F4" s="199"/>
      <c r="G4" s="200"/>
      <c r="H4" s="14"/>
      <c r="I4" s="15" t="s">
        <v>24</v>
      </c>
      <c r="J4" s="16">
        <f>common!H3</f>
        <v>2013</v>
      </c>
      <c r="K4" s="16">
        <f>common!I3</f>
        <v>4</v>
      </c>
      <c r="L4" s="17" t="s">
        <v>6</v>
      </c>
      <c r="M4" s="17"/>
      <c r="N4" s="10"/>
      <c r="O4" s="11"/>
      <c r="P4" s="18" t="s">
        <v>7</v>
      </c>
      <c r="Q4" s="121">
        <f>common!O3</f>
        <v>0</v>
      </c>
    </row>
    <row r="5" spans="1:25" s="138" customFormat="1" ht="5.25" customHeight="1" thickBot="1" x14ac:dyDescent="0.2">
      <c r="A5" s="19"/>
      <c r="B5" s="19"/>
      <c r="C5" s="20"/>
      <c r="D5" s="21"/>
      <c r="E5" s="75"/>
      <c r="F5" s="76"/>
      <c r="G5" s="77"/>
      <c r="O5" s="78"/>
      <c r="P5" s="78"/>
      <c r="Q5" s="78"/>
    </row>
    <row r="6" spans="1:25" s="138" customFormat="1" ht="16.5" customHeight="1" thickTop="1" x14ac:dyDescent="0.15">
      <c r="A6" s="180" t="s">
        <v>8</v>
      </c>
      <c r="B6" s="181"/>
      <c r="C6" s="182"/>
      <c r="D6" s="186" t="s">
        <v>9</v>
      </c>
      <c r="E6" s="187"/>
      <c r="F6" s="190" t="s">
        <v>10</v>
      </c>
      <c r="G6" s="26" t="s">
        <v>11</v>
      </c>
      <c r="H6" s="193" t="s">
        <v>12</v>
      </c>
      <c r="I6" s="193"/>
      <c r="J6" s="193"/>
      <c r="K6" s="193"/>
      <c r="L6" s="193"/>
      <c r="M6" s="193"/>
      <c r="N6" s="194"/>
      <c r="O6" s="218" t="s">
        <v>13</v>
      </c>
      <c r="P6" s="218"/>
      <c r="Q6" s="27" t="s">
        <v>14</v>
      </c>
    </row>
    <row r="7" spans="1:25" s="138" customFormat="1" ht="16.5" customHeight="1" x14ac:dyDescent="0.15">
      <c r="A7" s="183"/>
      <c r="B7" s="184"/>
      <c r="C7" s="185"/>
      <c r="D7" s="188"/>
      <c r="E7" s="189"/>
      <c r="F7" s="191"/>
      <c r="G7" s="28" t="s">
        <v>15</v>
      </c>
      <c r="H7" s="164" t="s">
        <v>16</v>
      </c>
      <c r="I7" s="196"/>
      <c r="J7" s="196"/>
      <c r="K7" s="197"/>
      <c r="L7" s="162" t="s">
        <v>17</v>
      </c>
      <c r="M7" s="163"/>
      <c r="N7" s="164"/>
      <c r="O7" s="119">
        <f>SUM(O9:O600)</f>
        <v>0</v>
      </c>
      <c r="P7" s="119">
        <f>SUM(P9:P600)</f>
        <v>0</v>
      </c>
      <c r="Q7" s="120">
        <f>Q4+O7-P7</f>
        <v>0</v>
      </c>
      <c r="T7" s="36"/>
      <c r="U7" s="36"/>
      <c r="V7" s="36"/>
      <c r="W7" s="36"/>
      <c r="X7" s="36"/>
      <c r="Y7" s="36"/>
    </row>
    <row r="8" spans="1:25" s="138" customFormat="1" ht="18" customHeight="1" thickBot="1" x14ac:dyDescent="0.2">
      <c r="A8" s="1" t="s">
        <v>4</v>
      </c>
      <c r="B8" s="2" t="s">
        <v>5</v>
      </c>
      <c r="C8" s="29" t="s">
        <v>18</v>
      </c>
      <c r="D8" s="30" t="s">
        <v>83</v>
      </c>
      <c r="E8" s="31" t="s">
        <v>3</v>
      </c>
      <c r="F8" s="192"/>
      <c r="G8" s="32" t="s">
        <v>19</v>
      </c>
      <c r="H8" s="165" t="s">
        <v>20</v>
      </c>
      <c r="I8" s="166"/>
      <c r="J8" s="166"/>
      <c r="K8" s="167"/>
      <c r="L8" s="165" t="s">
        <v>20</v>
      </c>
      <c r="M8" s="166"/>
      <c r="N8" s="167"/>
      <c r="O8" s="33" t="s">
        <v>21</v>
      </c>
      <c r="P8" s="33" t="s">
        <v>22</v>
      </c>
      <c r="Q8" s="34" t="s">
        <v>23</v>
      </c>
      <c r="T8" s="66"/>
    </row>
    <row r="9" spans="1:25" s="36" customFormat="1" ht="21.95" customHeight="1" x14ac:dyDescent="0.15">
      <c r="A9" s="101"/>
      <c r="B9" s="102"/>
      <c r="C9" s="103"/>
      <c r="D9" s="122"/>
      <c r="E9" s="5"/>
      <c r="F9" s="126"/>
      <c r="G9" s="127"/>
      <c r="H9" s="168"/>
      <c r="I9" s="169"/>
      <c r="J9" s="169"/>
      <c r="K9" s="170"/>
      <c r="L9" s="168"/>
      <c r="M9" s="169"/>
      <c r="N9" s="170"/>
      <c r="O9" s="112"/>
      <c r="P9" s="112"/>
      <c r="Q9" s="113" t="str">
        <f>IF(OR(O9="",P9=""),"",Q4+O9-P9)</f>
        <v/>
      </c>
      <c r="R9" s="35"/>
    </row>
    <row r="10" spans="1:25" s="36" customFormat="1" ht="21.95" customHeight="1" x14ac:dyDescent="0.15">
      <c r="A10" s="104"/>
      <c r="B10" s="105"/>
      <c r="C10" s="106"/>
      <c r="D10" s="123"/>
      <c r="E10" s="3"/>
      <c r="F10" s="128"/>
      <c r="G10" s="129"/>
      <c r="H10" s="152"/>
      <c r="I10" s="153"/>
      <c r="J10" s="153"/>
      <c r="K10" s="154"/>
      <c r="L10" s="152"/>
      <c r="M10" s="153"/>
      <c r="N10" s="154"/>
      <c r="O10" s="114"/>
      <c r="P10" s="114"/>
      <c r="Q10" s="115" t="str">
        <f t="shared" ref="Q10:Q73" si="0">IF(OR(O10="",P10=""),"",Q9+O10-P10)</f>
        <v/>
      </c>
    </row>
    <row r="11" spans="1:25" s="36" customFormat="1" ht="21.95" customHeight="1" x14ac:dyDescent="0.15">
      <c r="A11" s="104"/>
      <c r="B11" s="105"/>
      <c r="C11" s="106"/>
      <c r="D11" s="123"/>
      <c r="E11" s="3"/>
      <c r="F11" s="128"/>
      <c r="G11" s="129"/>
      <c r="H11" s="152"/>
      <c r="I11" s="153"/>
      <c r="J11" s="153"/>
      <c r="K11" s="154"/>
      <c r="L11" s="152"/>
      <c r="M11" s="153"/>
      <c r="N11" s="154"/>
      <c r="O11" s="114"/>
      <c r="P11" s="114"/>
      <c r="Q11" s="115" t="str">
        <f t="shared" si="0"/>
        <v/>
      </c>
    </row>
    <row r="12" spans="1:25" s="36" customFormat="1" ht="21.95" customHeight="1" x14ac:dyDescent="0.15">
      <c r="A12" s="104"/>
      <c r="B12" s="105"/>
      <c r="C12" s="106"/>
      <c r="D12" s="123"/>
      <c r="E12" s="3"/>
      <c r="F12" s="128"/>
      <c r="G12" s="129"/>
      <c r="H12" s="152"/>
      <c r="I12" s="153"/>
      <c r="J12" s="153"/>
      <c r="K12" s="154"/>
      <c r="L12" s="152"/>
      <c r="M12" s="153"/>
      <c r="N12" s="154"/>
      <c r="O12" s="114"/>
      <c r="P12" s="114"/>
      <c r="Q12" s="115" t="str">
        <f t="shared" si="0"/>
        <v/>
      </c>
    </row>
    <row r="13" spans="1:25" s="36" customFormat="1" ht="21.95" customHeight="1" x14ac:dyDescent="0.15">
      <c r="A13" s="104"/>
      <c r="B13" s="105"/>
      <c r="C13" s="106"/>
      <c r="D13" s="123"/>
      <c r="E13" s="3"/>
      <c r="F13" s="128"/>
      <c r="G13" s="129"/>
      <c r="H13" s="152"/>
      <c r="I13" s="153"/>
      <c r="J13" s="153"/>
      <c r="K13" s="154"/>
      <c r="L13" s="152"/>
      <c r="M13" s="153"/>
      <c r="N13" s="154"/>
      <c r="O13" s="114"/>
      <c r="P13" s="114"/>
      <c r="Q13" s="115" t="str">
        <f t="shared" si="0"/>
        <v/>
      </c>
    </row>
    <row r="14" spans="1:25" s="36" customFormat="1" ht="21.95" customHeight="1" x14ac:dyDescent="0.15">
      <c r="A14" s="104"/>
      <c r="B14" s="105"/>
      <c r="C14" s="106"/>
      <c r="D14" s="123"/>
      <c r="E14" s="3"/>
      <c r="F14" s="128"/>
      <c r="G14" s="129"/>
      <c r="H14" s="152"/>
      <c r="I14" s="153"/>
      <c r="J14" s="153"/>
      <c r="K14" s="154"/>
      <c r="L14" s="152"/>
      <c r="M14" s="153"/>
      <c r="N14" s="154"/>
      <c r="O14" s="114"/>
      <c r="P14" s="114"/>
      <c r="Q14" s="115" t="str">
        <f t="shared" si="0"/>
        <v/>
      </c>
    </row>
    <row r="15" spans="1:25" s="36" customFormat="1" ht="21.95" customHeight="1" x14ac:dyDescent="0.15">
      <c r="A15" s="104"/>
      <c r="B15" s="105"/>
      <c r="C15" s="106"/>
      <c r="D15" s="123"/>
      <c r="E15" s="3"/>
      <c r="F15" s="128"/>
      <c r="G15" s="129"/>
      <c r="H15" s="152"/>
      <c r="I15" s="153"/>
      <c r="J15" s="153"/>
      <c r="K15" s="154"/>
      <c r="L15" s="152"/>
      <c r="M15" s="153"/>
      <c r="N15" s="154"/>
      <c r="O15" s="114"/>
      <c r="P15" s="114"/>
      <c r="Q15" s="115" t="str">
        <f t="shared" si="0"/>
        <v/>
      </c>
    </row>
    <row r="16" spans="1:25" s="36" customFormat="1" ht="21.95" customHeight="1" x14ac:dyDescent="0.15">
      <c r="A16" s="104"/>
      <c r="B16" s="105"/>
      <c r="C16" s="106"/>
      <c r="D16" s="123"/>
      <c r="E16" s="3"/>
      <c r="F16" s="128"/>
      <c r="G16" s="129"/>
      <c r="H16" s="152"/>
      <c r="I16" s="153"/>
      <c r="J16" s="153"/>
      <c r="K16" s="154"/>
      <c r="L16" s="152"/>
      <c r="M16" s="153"/>
      <c r="N16" s="154"/>
      <c r="O16" s="114"/>
      <c r="P16" s="114"/>
      <c r="Q16" s="115" t="str">
        <f t="shared" si="0"/>
        <v/>
      </c>
    </row>
    <row r="17" spans="1:17" s="36" customFormat="1" ht="21.95" customHeight="1" x14ac:dyDescent="0.15">
      <c r="A17" s="104"/>
      <c r="B17" s="105"/>
      <c r="C17" s="106"/>
      <c r="D17" s="123"/>
      <c r="E17" s="3"/>
      <c r="F17" s="128"/>
      <c r="G17" s="129"/>
      <c r="H17" s="152"/>
      <c r="I17" s="153"/>
      <c r="J17" s="153"/>
      <c r="K17" s="154"/>
      <c r="L17" s="152"/>
      <c r="M17" s="153"/>
      <c r="N17" s="154"/>
      <c r="O17" s="114"/>
      <c r="P17" s="114"/>
      <c r="Q17" s="115" t="str">
        <f t="shared" si="0"/>
        <v/>
      </c>
    </row>
    <row r="18" spans="1:17" s="36" customFormat="1" ht="21.95" customHeight="1" x14ac:dyDescent="0.15">
      <c r="A18" s="104"/>
      <c r="B18" s="105"/>
      <c r="C18" s="106"/>
      <c r="D18" s="123"/>
      <c r="E18" s="3"/>
      <c r="F18" s="128"/>
      <c r="G18" s="129"/>
      <c r="H18" s="152"/>
      <c r="I18" s="153"/>
      <c r="J18" s="153"/>
      <c r="K18" s="154"/>
      <c r="L18" s="152"/>
      <c r="M18" s="153"/>
      <c r="N18" s="154"/>
      <c r="O18" s="114"/>
      <c r="P18" s="114"/>
      <c r="Q18" s="115" t="str">
        <f t="shared" si="0"/>
        <v/>
      </c>
    </row>
    <row r="19" spans="1:17" s="36" customFormat="1" ht="21.95" customHeight="1" x14ac:dyDescent="0.15">
      <c r="A19" s="104"/>
      <c r="B19" s="105"/>
      <c r="C19" s="106"/>
      <c r="D19" s="123"/>
      <c r="E19" s="3"/>
      <c r="F19" s="128"/>
      <c r="G19" s="129"/>
      <c r="H19" s="152"/>
      <c r="I19" s="153"/>
      <c r="J19" s="153"/>
      <c r="K19" s="154"/>
      <c r="L19" s="152"/>
      <c r="M19" s="153"/>
      <c r="N19" s="154"/>
      <c r="O19" s="114"/>
      <c r="P19" s="114"/>
      <c r="Q19" s="115" t="str">
        <f t="shared" si="0"/>
        <v/>
      </c>
    </row>
    <row r="20" spans="1:17" s="36" customFormat="1" ht="21.95" customHeight="1" x14ac:dyDescent="0.15">
      <c r="A20" s="104"/>
      <c r="B20" s="105"/>
      <c r="C20" s="106"/>
      <c r="D20" s="123"/>
      <c r="E20" s="3"/>
      <c r="F20" s="128"/>
      <c r="G20" s="129"/>
      <c r="H20" s="152"/>
      <c r="I20" s="153"/>
      <c r="J20" s="153"/>
      <c r="K20" s="154"/>
      <c r="L20" s="152"/>
      <c r="M20" s="153"/>
      <c r="N20" s="154"/>
      <c r="O20" s="114"/>
      <c r="P20" s="114"/>
      <c r="Q20" s="115" t="str">
        <f t="shared" si="0"/>
        <v/>
      </c>
    </row>
    <row r="21" spans="1:17" s="36" customFormat="1" ht="21.95" customHeight="1" x14ac:dyDescent="0.15">
      <c r="A21" s="104"/>
      <c r="B21" s="105"/>
      <c r="C21" s="106"/>
      <c r="D21" s="123"/>
      <c r="E21" s="3"/>
      <c r="F21" s="128"/>
      <c r="G21" s="129"/>
      <c r="H21" s="152"/>
      <c r="I21" s="153"/>
      <c r="J21" s="153"/>
      <c r="K21" s="154"/>
      <c r="L21" s="152"/>
      <c r="M21" s="153"/>
      <c r="N21" s="154"/>
      <c r="O21" s="114"/>
      <c r="P21" s="114"/>
      <c r="Q21" s="115" t="str">
        <f t="shared" si="0"/>
        <v/>
      </c>
    </row>
    <row r="22" spans="1:17" s="36" customFormat="1" ht="21.95" customHeight="1" x14ac:dyDescent="0.15">
      <c r="A22" s="104"/>
      <c r="B22" s="105"/>
      <c r="C22" s="106"/>
      <c r="D22" s="123"/>
      <c r="E22" s="3"/>
      <c r="F22" s="128"/>
      <c r="G22" s="129"/>
      <c r="H22" s="152"/>
      <c r="I22" s="153"/>
      <c r="J22" s="153"/>
      <c r="K22" s="154"/>
      <c r="L22" s="152"/>
      <c r="M22" s="153"/>
      <c r="N22" s="154"/>
      <c r="O22" s="114"/>
      <c r="P22" s="114"/>
      <c r="Q22" s="115" t="str">
        <f t="shared" si="0"/>
        <v/>
      </c>
    </row>
    <row r="23" spans="1:17" s="36" customFormat="1" ht="21.95" customHeight="1" x14ac:dyDescent="0.15">
      <c r="A23" s="104"/>
      <c r="B23" s="105"/>
      <c r="C23" s="106"/>
      <c r="D23" s="123"/>
      <c r="E23" s="3"/>
      <c r="F23" s="128"/>
      <c r="G23" s="129"/>
      <c r="H23" s="152"/>
      <c r="I23" s="153"/>
      <c r="J23" s="153"/>
      <c r="K23" s="154"/>
      <c r="L23" s="152"/>
      <c r="M23" s="153"/>
      <c r="N23" s="154"/>
      <c r="O23" s="114"/>
      <c r="P23" s="114"/>
      <c r="Q23" s="115" t="str">
        <f t="shared" si="0"/>
        <v/>
      </c>
    </row>
    <row r="24" spans="1:17" s="36" customFormat="1" ht="21.95" customHeight="1" x14ac:dyDescent="0.15">
      <c r="A24" s="104"/>
      <c r="B24" s="105"/>
      <c r="C24" s="106"/>
      <c r="D24" s="123"/>
      <c r="E24" s="3"/>
      <c r="F24" s="128"/>
      <c r="G24" s="129"/>
      <c r="H24" s="152"/>
      <c r="I24" s="153"/>
      <c r="J24" s="153"/>
      <c r="K24" s="154"/>
      <c r="L24" s="152"/>
      <c r="M24" s="153"/>
      <c r="N24" s="154"/>
      <c r="O24" s="114"/>
      <c r="P24" s="114"/>
      <c r="Q24" s="115" t="str">
        <f t="shared" si="0"/>
        <v/>
      </c>
    </row>
    <row r="25" spans="1:17" s="36" customFormat="1" ht="21.95" customHeight="1" x14ac:dyDescent="0.15">
      <c r="A25" s="104"/>
      <c r="B25" s="105"/>
      <c r="C25" s="106"/>
      <c r="D25" s="123"/>
      <c r="E25" s="3"/>
      <c r="F25" s="128"/>
      <c r="G25" s="129"/>
      <c r="H25" s="152"/>
      <c r="I25" s="153"/>
      <c r="J25" s="153"/>
      <c r="K25" s="154"/>
      <c r="L25" s="152"/>
      <c r="M25" s="153"/>
      <c r="N25" s="154"/>
      <c r="O25" s="114"/>
      <c r="P25" s="114"/>
      <c r="Q25" s="115" t="str">
        <f t="shared" si="0"/>
        <v/>
      </c>
    </row>
    <row r="26" spans="1:17" s="36" customFormat="1" ht="21.95" customHeight="1" x14ac:dyDescent="0.15">
      <c r="A26" s="104"/>
      <c r="B26" s="105"/>
      <c r="C26" s="106"/>
      <c r="D26" s="123"/>
      <c r="E26" s="3"/>
      <c r="F26" s="128"/>
      <c r="G26" s="129"/>
      <c r="H26" s="152"/>
      <c r="I26" s="153"/>
      <c r="J26" s="153"/>
      <c r="K26" s="154"/>
      <c r="L26" s="152"/>
      <c r="M26" s="153"/>
      <c r="N26" s="154"/>
      <c r="O26" s="114"/>
      <c r="P26" s="114"/>
      <c r="Q26" s="115" t="str">
        <f t="shared" si="0"/>
        <v/>
      </c>
    </row>
    <row r="27" spans="1:17" s="36" customFormat="1" ht="21.95" customHeight="1" x14ac:dyDescent="0.15">
      <c r="A27" s="104"/>
      <c r="B27" s="105"/>
      <c r="C27" s="106"/>
      <c r="D27" s="123"/>
      <c r="E27" s="3"/>
      <c r="F27" s="128"/>
      <c r="G27" s="129"/>
      <c r="H27" s="152"/>
      <c r="I27" s="153"/>
      <c r="J27" s="153"/>
      <c r="K27" s="154"/>
      <c r="L27" s="152"/>
      <c r="M27" s="153"/>
      <c r="N27" s="154"/>
      <c r="O27" s="114"/>
      <c r="P27" s="114"/>
      <c r="Q27" s="115" t="str">
        <f t="shared" si="0"/>
        <v/>
      </c>
    </row>
    <row r="28" spans="1:17" s="36" customFormat="1" ht="21.95" customHeight="1" x14ac:dyDescent="0.15">
      <c r="A28" s="104"/>
      <c r="B28" s="105"/>
      <c r="C28" s="106"/>
      <c r="D28" s="123"/>
      <c r="E28" s="3"/>
      <c r="F28" s="128"/>
      <c r="G28" s="129"/>
      <c r="H28" s="152"/>
      <c r="I28" s="153"/>
      <c r="J28" s="153"/>
      <c r="K28" s="154"/>
      <c r="L28" s="152"/>
      <c r="M28" s="153"/>
      <c r="N28" s="154"/>
      <c r="O28" s="114"/>
      <c r="P28" s="114"/>
      <c r="Q28" s="115" t="str">
        <f t="shared" si="0"/>
        <v/>
      </c>
    </row>
    <row r="29" spans="1:17" s="36" customFormat="1" ht="21.95" customHeight="1" x14ac:dyDescent="0.15">
      <c r="A29" s="104"/>
      <c r="B29" s="105"/>
      <c r="C29" s="106"/>
      <c r="D29" s="123"/>
      <c r="E29" s="3"/>
      <c r="F29" s="128"/>
      <c r="G29" s="129"/>
      <c r="H29" s="152"/>
      <c r="I29" s="153"/>
      <c r="J29" s="153"/>
      <c r="K29" s="154"/>
      <c r="L29" s="152"/>
      <c r="M29" s="153"/>
      <c r="N29" s="154"/>
      <c r="O29" s="114"/>
      <c r="P29" s="114"/>
      <c r="Q29" s="115" t="str">
        <f t="shared" si="0"/>
        <v/>
      </c>
    </row>
    <row r="30" spans="1:17" s="36" customFormat="1" ht="21.95" customHeight="1" x14ac:dyDescent="0.15">
      <c r="A30" s="104"/>
      <c r="B30" s="105"/>
      <c r="C30" s="106"/>
      <c r="D30" s="123"/>
      <c r="E30" s="3"/>
      <c r="F30" s="128"/>
      <c r="G30" s="129"/>
      <c r="H30" s="152"/>
      <c r="I30" s="153"/>
      <c r="J30" s="153"/>
      <c r="K30" s="154"/>
      <c r="L30" s="152"/>
      <c r="M30" s="153"/>
      <c r="N30" s="154"/>
      <c r="O30" s="114"/>
      <c r="P30" s="114"/>
      <c r="Q30" s="115" t="str">
        <f t="shared" si="0"/>
        <v/>
      </c>
    </row>
    <row r="31" spans="1:17" s="36" customFormat="1" ht="21.95" customHeight="1" x14ac:dyDescent="0.15">
      <c r="A31" s="104"/>
      <c r="B31" s="105"/>
      <c r="C31" s="106"/>
      <c r="D31" s="123"/>
      <c r="E31" s="3"/>
      <c r="F31" s="128"/>
      <c r="G31" s="129"/>
      <c r="H31" s="152"/>
      <c r="I31" s="153"/>
      <c r="J31" s="153"/>
      <c r="K31" s="154"/>
      <c r="L31" s="152"/>
      <c r="M31" s="153"/>
      <c r="N31" s="154"/>
      <c r="O31" s="114"/>
      <c r="P31" s="114"/>
      <c r="Q31" s="115" t="str">
        <f t="shared" si="0"/>
        <v/>
      </c>
    </row>
    <row r="32" spans="1:17" s="36" customFormat="1" ht="21.95" customHeight="1" x14ac:dyDescent="0.15">
      <c r="A32" s="104"/>
      <c r="B32" s="105"/>
      <c r="C32" s="106"/>
      <c r="D32" s="123"/>
      <c r="E32" s="3"/>
      <c r="F32" s="128"/>
      <c r="G32" s="129"/>
      <c r="H32" s="152"/>
      <c r="I32" s="153"/>
      <c r="J32" s="153"/>
      <c r="K32" s="154"/>
      <c r="L32" s="152"/>
      <c r="M32" s="153"/>
      <c r="N32" s="154"/>
      <c r="O32" s="114"/>
      <c r="P32" s="114"/>
      <c r="Q32" s="115" t="str">
        <f t="shared" si="0"/>
        <v/>
      </c>
    </row>
    <row r="33" spans="1:17" s="36" customFormat="1" ht="21.95" customHeight="1" x14ac:dyDescent="0.15">
      <c r="A33" s="104"/>
      <c r="B33" s="105"/>
      <c r="C33" s="106"/>
      <c r="D33" s="123"/>
      <c r="E33" s="3"/>
      <c r="F33" s="128"/>
      <c r="G33" s="129"/>
      <c r="H33" s="152"/>
      <c r="I33" s="153"/>
      <c r="J33" s="153"/>
      <c r="K33" s="154"/>
      <c r="L33" s="152"/>
      <c r="M33" s="153"/>
      <c r="N33" s="154"/>
      <c r="O33" s="114"/>
      <c r="P33" s="114"/>
      <c r="Q33" s="115" t="str">
        <f t="shared" si="0"/>
        <v/>
      </c>
    </row>
    <row r="34" spans="1:17" s="36" customFormat="1" ht="21.95" customHeight="1" x14ac:dyDescent="0.15">
      <c r="A34" s="104"/>
      <c r="B34" s="105"/>
      <c r="C34" s="106"/>
      <c r="D34" s="123"/>
      <c r="E34" s="3"/>
      <c r="F34" s="128"/>
      <c r="G34" s="129"/>
      <c r="H34" s="152"/>
      <c r="I34" s="153"/>
      <c r="J34" s="153"/>
      <c r="K34" s="154"/>
      <c r="L34" s="152"/>
      <c r="M34" s="153"/>
      <c r="N34" s="154"/>
      <c r="O34" s="114"/>
      <c r="P34" s="114"/>
      <c r="Q34" s="115" t="str">
        <f t="shared" si="0"/>
        <v/>
      </c>
    </row>
    <row r="35" spans="1:17" s="36" customFormat="1" ht="21.95" customHeight="1" x14ac:dyDescent="0.15">
      <c r="A35" s="104"/>
      <c r="B35" s="105"/>
      <c r="C35" s="106"/>
      <c r="D35" s="123"/>
      <c r="E35" s="3"/>
      <c r="F35" s="128"/>
      <c r="G35" s="129"/>
      <c r="H35" s="152"/>
      <c r="I35" s="153"/>
      <c r="J35" s="153"/>
      <c r="K35" s="154"/>
      <c r="L35" s="152"/>
      <c r="M35" s="153"/>
      <c r="N35" s="154"/>
      <c r="O35" s="114"/>
      <c r="P35" s="114"/>
      <c r="Q35" s="115" t="str">
        <f t="shared" si="0"/>
        <v/>
      </c>
    </row>
    <row r="36" spans="1:17" s="36" customFormat="1" ht="21.95" customHeight="1" x14ac:dyDescent="0.15">
      <c r="A36" s="104"/>
      <c r="B36" s="105"/>
      <c r="C36" s="106"/>
      <c r="D36" s="123"/>
      <c r="E36" s="3"/>
      <c r="F36" s="128"/>
      <c r="G36" s="129"/>
      <c r="H36" s="152"/>
      <c r="I36" s="153"/>
      <c r="J36" s="153"/>
      <c r="K36" s="154"/>
      <c r="L36" s="152"/>
      <c r="M36" s="153"/>
      <c r="N36" s="154"/>
      <c r="O36" s="114"/>
      <c r="P36" s="114"/>
      <c r="Q36" s="115" t="str">
        <f t="shared" si="0"/>
        <v/>
      </c>
    </row>
    <row r="37" spans="1:17" s="36" customFormat="1" ht="21.95" customHeight="1" x14ac:dyDescent="0.15">
      <c r="A37" s="104"/>
      <c r="B37" s="105"/>
      <c r="C37" s="106"/>
      <c r="D37" s="123"/>
      <c r="E37" s="3"/>
      <c r="F37" s="128"/>
      <c r="G37" s="129"/>
      <c r="H37" s="152"/>
      <c r="I37" s="153"/>
      <c r="J37" s="153"/>
      <c r="K37" s="154"/>
      <c r="L37" s="152"/>
      <c r="M37" s="153"/>
      <c r="N37" s="154"/>
      <c r="O37" s="114"/>
      <c r="P37" s="114"/>
      <c r="Q37" s="115" t="str">
        <f t="shared" si="0"/>
        <v/>
      </c>
    </row>
    <row r="38" spans="1:17" s="36" customFormat="1" ht="21.95" customHeight="1" x14ac:dyDescent="0.15">
      <c r="A38" s="104"/>
      <c r="B38" s="105"/>
      <c r="C38" s="106"/>
      <c r="D38" s="123"/>
      <c r="E38" s="3"/>
      <c r="F38" s="128"/>
      <c r="G38" s="129"/>
      <c r="H38" s="152"/>
      <c r="I38" s="153"/>
      <c r="J38" s="153"/>
      <c r="K38" s="154"/>
      <c r="L38" s="152"/>
      <c r="M38" s="153"/>
      <c r="N38" s="154"/>
      <c r="O38" s="114"/>
      <c r="P38" s="114"/>
      <c r="Q38" s="115" t="str">
        <f t="shared" si="0"/>
        <v/>
      </c>
    </row>
    <row r="39" spans="1:17" s="36" customFormat="1" ht="21.95" customHeight="1" x14ac:dyDescent="0.15">
      <c r="A39" s="104"/>
      <c r="B39" s="105"/>
      <c r="C39" s="106"/>
      <c r="D39" s="123"/>
      <c r="E39" s="3"/>
      <c r="F39" s="128"/>
      <c r="G39" s="129"/>
      <c r="H39" s="152"/>
      <c r="I39" s="153"/>
      <c r="J39" s="153"/>
      <c r="K39" s="154"/>
      <c r="L39" s="152"/>
      <c r="M39" s="153"/>
      <c r="N39" s="154"/>
      <c r="O39" s="114"/>
      <c r="P39" s="114"/>
      <c r="Q39" s="115" t="str">
        <f t="shared" si="0"/>
        <v/>
      </c>
    </row>
    <row r="40" spans="1:17" s="36" customFormat="1" ht="21.95" customHeight="1" x14ac:dyDescent="0.15">
      <c r="A40" s="104"/>
      <c r="B40" s="105"/>
      <c r="C40" s="106"/>
      <c r="D40" s="123"/>
      <c r="E40" s="3"/>
      <c r="F40" s="128"/>
      <c r="G40" s="129"/>
      <c r="H40" s="152"/>
      <c r="I40" s="153"/>
      <c r="J40" s="153"/>
      <c r="K40" s="154"/>
      <c r="L40" s="152"/>
      <c r="M40" s="153"/>
      <c r="N40" s="154"/>
      <c r="O40" s="114"/>
      <c r="P40" s="114"/>
      <c r="Q40" s="115" t="str">
        <f t="shared" si="0"/>
        <v/>
      </c>
    </row>
    <row r="41" spans="1:17" s="36" customFormat="1" ht="21.95" customHeight="1" x14ac:dyDescent="0.15">
      <c r="A41" s="104"/>
      <c r="B41" s="105"/>
      <c r="C41" s="106"/>
      <c r="D41" s="123"/>
      <c r="E41" s="3"/>
      <c r="F41" s="128"/>
      <c r="G41" s="129"/>
      <c r="H41" s="152"/>
      <c r="I41" s="153"/>
      <c r="J41" s="153"/>
      <c r="K41" s="154"/>
      <c r="L41" s="152"/>
      <c r="M41" s="153"/>
      <c r="N41" s="154"/>
      <c r="O41" s="114"/>
      <c r="P41" s="114"/>
      <c r="Q41" s="115" t="str">
        <f t="shared" si="0"/>
        <v/>
      </c>
    </row>
    <row r="42" spans="1:17" s="36" customFormat="1" ht="21.95" customHeight="1" x14ac:dyDescent="0.15">
      <c r="A42" s="104"/>
      <c r="B42" s="105"/>
      <c r="C42" s="106"/>
      <c r="D42" s="123"/>
      <c r="E42" s="3"/>
      <c r="F42" s="128"/>
      <c r="G42" s="129"/>
      <c r="H42" s="152"/>
      <c r="I42" s="153"/>
      <c r="J42" s="153"/>
      <c r="K42" s="154"/>
      <c r="L42" s="152"/>
      <c r="M42" s="153"/>
      <c r="N42" s="154"/>
      <c r="O42" s="114"/>
      <c r="P42" s="114"/>
      <c r="Q42" s="115" t="str">
        <f t="shared" si="0"/>
        <v/>
      </c>
    </row>
    <row r="43" spans="1:17" s="36" customFormat="1" ht="21.95" customHeight="1" x14ac:dyDescent="0.15">
      <c r="A43" s="104"/>
      <c r="B43" s="105"/>
      <c r="C43" s="106"/>
      <c r="D43" s="123"/>
      <c r="E43" s="3"/>
      <c r="F43" s="128"/>
      <c r="G43" s="129"/>
      <c r="H43" s="152"/>
      <c r="I43" s="153"/>
      <c r="J43" s="153"/>
      <c r="K43" s="154"/>
      <c r="L43" s="152"/>
      <c r="M43" s="153"/>
      <c r="N43" s="154"/>
      <c r="O43" s="114"/>
      <c r="P43" s="114"/>
      <c r="Q43" s="115" t="str">
        <f t="shared" si="0"/>
        <v/>
      </c>
    </row>
    <row r="44" spans="1:17" s="36" customFormat="1" ht="21.95" customHeight="1" x14ac:dyDescent="0.15">
      <c r="A44" s="104"/>
      <c r="B44" s="105"/>
      <c r="C44" s="106"/>
      <c r="D44" s="123"/>
      <c r="E44" s="3"/>
      <c r="F44" s="128"/>
      <c r="G44" s="129"/>
      <c r="H44" s="152"/>
      <c r="I44" s="153"/>
      <c r="J44" s="153"/>
      <c r="K44" s="154"/>
      <c r="L44" s="152"/>
      <c r="M44" s="153"/>
      <c r="N44" s="154"/>
      <c r="O44" s="114"/>
      <c r="P44" s="114"/>
      <c r="Q44" s="115" t="str">
        <f t="shared" si="0"/>
        <v/>
      </c>
    </row>
    <row r="45" spans="1:17" s="36" customFormat="1" ht="21.95" customHeight="1" x14ac:dyDescent="0.15">
      <c r="A45" s="104"/>
      <c r="B45" s="105"/>
      <c r="C45" s="106"/>
      <c r="D45" s="123"/>
      <c r="E45" s="3"/>
      <c r="F45" s="128"/>
      <c r="G45" s="129"/>
      <c r="H45" s="152"/>
      <c r="I45" s="153"/>
      <c r="J45" s="153"/>
      <c r="K45" s="154"/>
      <c r="L45" s="152"/>
      <c r="M45" s="153"/>
      <c r="N45" s="154"/>
      <c r="O45" s="114"/>
      <c r="P45" s="114"/>
      <c r="Q45" s="115" t="str">
        <f t="shared" si="0"/>
        <v/>
      </c>
    </row>
    <row r="46" spans="1:17" s="36" customFormat="1" ht="21.95" customHeight="1" x14ac:dyDescent="0.15">
      <c r="A46" s="104"/>
      <c r="B46" s="105"/>
      <c r="C46" s="106"/>
      <c r="D46" s="123"/>
      <c r="E46" s="3"/>
      <c r="F46" s="128"/>
      <c r="G46" s="129"/>
      <c r="H46" s="152"/>
      <c r="I46" s="153"/>
      <c r="J46" s="153"/>
      <c r="K46" s="154"/>
      <c r="L46" s="152"/>
      <c r="M46" s="153"/>
      <c r="N46" s="154"/>
      <c r="O46" s="114"/>
      <c r="P46" s="114"/>
      <c r="Q46" s="115" t="str">
        <f t="shared" si="0"/>
        <v/>
      </c>
    </row>
    <row r="47" spans="1:17" s="36" customFormat="1" ht="21.95" customHeight="1" x14ac:dyDescent="0.15">
      <c r="A47" s="104"/>
      <c r="B47" s="105"/>
      <c r="C47" s="106"/>
      <c r="D47" s="123"/>
      <c r="E47" s="3"/>
      <c r="F47" s="128"/>
      <c r="G47" s="129"/>
      <c r="H47" s="152"/>
      <c r="I47" s="153"/>
      <c r="J47" s="153"/>
      <c r="K47" s="154"/>
      <c r="L47" s="152"/>
      <c r="M47" s="153"/>
      <c r="N47" s="154"/>
      <c r="O47" s="114"/>
      <c r="P47" s="114"/>
      <c r="Q47" s="115" t="str">
        <f t="shared" si="0"/>
        <v/>
      </c>
    </row>
    <row r="48" spans="1:17" s="36" customFormat="1" ht="21.95" customHeight="1" x14ac:dyDescent="0.15">
      <c r="A48" s="104"/>
      <c r="B48" s="105"/>
      <c r="C48" s="106"/>
      <c r="D48" s="123"/>
      <c r="E48" s="3"/>
      <c r="F48" s="128"/>
      <c r="G48" s="129"/>
      <c r="H48" s="152"/>
      <c r="I48" s="153"/>
      <c r="J48" s="153"/>
      <c r="K48" s="154"/>
      <c r="L48" s="152"/>
      <c r="M48" s="153"/>
      <c r="N48" s="154"/>
      <c r="O48" s="114"/>
      <c r="P48" s="114"/>
      <c r="Q48" s="115" t="str">
        <f t="shared" si="0"/>
        <v/>
      </c>
    </row>
    <row r="49" spans="1:17" s="36" customFormat="1" ht="21.95" customHeight="1" x14ac:dyDescent="0.15">
      <c r="A49" s="104"/>
      <c r="B49" s="105"/>
      <c r="C49" s="106"/>
      <c r="D49" s="123"/>
      <c r="E49" s="3"/>
      <c r="F49" s="128"/>
      <c r="G49" s="129"/>
      <c r="H49" s="152"/>
      <c r="I49" s="153"/>
      <c r="J49" s="153"/>
      <c r="K49" s="154"/>
      <c r="L49" s="152"/>
      <c r="M49" s="153"/>
      <c r="N49" s="154"/>
      <c r="O49" s="114"/>
      <c r="P49" s="114"/>
      <c r="Q49" s="115" t="str">
        <f t="shared" si="0"/>
        <v/>
      </c>
    </row>
    <row r="50" spans="1:17" s="36" customFormat="1" ht="21.95" customHeight="1" x14ac:dyDescent="0.15">
      <c r="A50" s="104"/>
      <c r="B50" s="105"/>
      <c r="C50" s="106"/>
      <c r="D50" s="123"/>
      <c r="E50" s="3"/>
      <c r="F50" s="128"/>
      <c r="G50" s="129"/>
      <c r="H50" s="152"/>
      <c r="I50" s="153"/>
      <c r="J50" s="153"/>
      <c r="K50" s="154"/>
      <c r="L50" s="152"/>
      <c r="M50" s="153"/>
      <c r="N50" s="154"/>
      <c r="O50" s="114"/>
      <c r="P50" s="114"/>
      <c r="Q50" s="115" t="str">
        <f t="shared" si="0"/>
        <v/>
      </c>
    </row>
    <row r="51" spans="1:17" s="36" customFormat="1" ht="21.95" customHeight="1" x14ac:dyDescent="0.15">
      <c r="A51" s="104"/>
      <c r="B51" s="105"/>
      <c r="C51" s="106"/>
      <c r="D51" s="123"/>
      <c r="E51" s="3"/>
      <c r="F51" s="128"/>
      <c r="G51" s="129"/>
      <c r="H51" s="152"/>
      <c r="I51" s="153"/>
      <c r="J51" s="153"/>
      <c r="K51" s="154"/>
      <c r="L51" s="152"/>
      <c r="M51" s="153"/>
      <c r="N51" s="154"/>
      <c r="O51" s="114"/>
      <c r="P51" s="114"/>
      <c r="Q51" s="115" t="str">
        <f t="shared" si="0"/>
        <v/>
      </c>
    </row>
    <row r="52" spans="1:17" s="36" customFormat="1" ht="21.95" customHeight="1" x14ac:dyDescent="0.15">
      <c r="A52" s="104"/>
      <c r="B52" s="105"/>
      <c r="C52" s="106"/>
      <c r="D52" s="123"/>
      <c r="E52" s="3"/>
      <c r="F52" s="128"/>
      <c r="G52" s="129"/>
      <c r="H52" s="152"/>
      <c r="I52" s="153"/>
      <c r="J52" s="153"/>
      <c r="K52" s="154"/>
      <c r="L52" s="152"/>
      <c r="M52" s="153"/>
      <c r="N52" s="154"/>
      <c r="O52" s="114"/>
      <c r="P52" s="114"/>
      <c r="Q52" s="115" t="str">
        <f t="shared" si="0"/>
        <v/>
      </c>
    </row>
    <row r="53" spans="1:17" s="36" customFormat="1" ht="21.95" customHeight="1" x14ac:dyDescent="0.15">
      <c r="A53" s="104"/>
      <c r="B53" s="105"/>
      <c r="C53" s="106"/>
      <c r="D53" s="123"/>
      <c r="E53" s="3"/>
      <c r="F53" s="128"/>
      <c r="G53" s="129"/>
      <c r="H53" s="152"/>
      <c r="I53" s="153"/>
      <c r="J53" s="153"/>
      <c r="K53" s="154"/>
      <c r="L53" s="152"/>
      <c r="M53" s="153"/>
      <c r="N53" s="154"/>
      <c r="O53" s="114"/>
      <c r="P53" s="114"/>
      <c r="Q53" s="115" t="str">
        <f t="shared" si="0"/>
        <v/>
      </c>
    </row>
    <row r="54" spans="1:17" s="36" customFormat="1" ht="21.95" customHeight="1" x14ac:dyDescent="0.15">
      <c r="A54" s="104"/>
      <c r="B54" s="105"/>
      <c r="C54" s="106"/>
      <c r="D54" s="123"/>
      <c r="E54" s="3"/>
      <c r="F54" s="128"/>
      <c r="G54" s="129"/>
      <c r="H54" s="152"/>
      <c r="I54" s="153"/>
      <c r="J54" s="153"/>
      <c r="K54" s="154"/>
      <c r="L54" s="152"/>
      <c r="M54" s="153"/>
      <c r="N54" s="154"/>
      <c r="O54" s="114"/>
      <c r="P54" s="114"/>
      <c r="Q54" s="115" t="str">
        <f t="shared" si="0"/>
        <v/>
      </c>
    </row>
    <row r="55" spans="1:17" s="36" customFormat="1" ht="21.95" customHeight="1" x14ac:dyDescent="0.15">
      <c r="A55" s="104"/>
      <c r="B55" s="105"/>
      <c r="C55" s="106"/>
      <c r="D55" s="123"/>
      <c r="E55" s="3"/>
      <c r="F55" s="128"/>
      <c r="G55" s="129"/>
      <c r="H55" s="152"/>
      <c r="I55" s="153"/>
      <c r="J55" s="153"/>
      <c r="K55" s="154"/>
      <c r="L55" s="152"/>
      <c r="M55" s="153"/>
      <c r="N55" s="154"/>
      <c r="O55" s="114"/>
      <c r="P55" s="114"/>
      <c r="Q55" s="115" t="str">
        <f t="shared" si="0"/>
        <v/>
      </c>
    </row>
    <row r="56" spans="1:17" s="36" customFormat="1" ht="21.95" customHeight="1" x14ac:dyDescent="0.15">
      <c r="A56" s="104"/>
      <c r="B56" s="105"/>
      <c r="C56" s="106"/>
      <c r="D56" s="123"/>
      <c r="E56" s="3"/>
      <c r="F56" s="128"/>
      <c r="G56" s="129"/>
      <c r="H56" s="152"/>
      <c r="I56" s="153"/>
      <c r="J56" s="153"/>
      <c r="K56" s="154"/>
      <c r="L56" s="152"/>
      <c r="M56" s="153"/>
      <c r="N56" s="154"/>
      <c r="O56" s="114"/>
      <c r="P56" s="114"/>
      <c r="Q56" s="115" t="str">
        <f t="shared" si="0"/>
        <v/>
      </c>
    </row>
    <row r="57" spans="1:17" s="36" customFormat="1" ht="21.95" customHeight="1" x14ac:dyDescent="0.15">
      <c r="A57" s="104"/>
      <c r="B57" s="105"/>
      <c r="C57" s="106"/>
      <c r="D57" s="123"/>
      <c r="E57" s="3"/>
      <c r="F57" s="128"/>
      <c r="G57" s="129"/>
      <c r="H57" s="152"/>
      <c r="I57" s="153"/>
      <c r="J57" s="153"/>
      <c r="K57" s="154"/>
      <c r="L57" s="152"/>
      <c r="M57" s="153"/>
      <c r="N57" s="154"/>
      <c r="O57" s="114"/>
      <c r="P57" s="114"/>
      <c r="Q57" s="115" t="str">
        <f t="shared" si="0"/>
        <v/>
      </c>
    </row>
    <row r="58" spans="1:17" s="36" customFormat="1" ht="21.95" customHeight="1" x14ac:dyDescent="0.15">
      <c r="A58" s="104"/>
      <c r="B58" s="105"/>
      <c r="C58" s="106"/>
      <c r="D58" s="123"/>
      <c r="E58" s="3"/>
      <c r="F58" s="128"/>
      <c r="G58" s="129"/>
      <c r="H58" s="152"/>
      <c r="I58" s="153"/>
      <c r="J58" s="153"/>
      <c r="K58" s="154"/>
      <c r="L58" s="152"/>
      <c r="M58" s="153"/>
      <c r="N58" s="154"/>
      <c r="O58" s="114"/>
      <c r="P58" s="114"/>
      <c r="Q58" s="115" t="str">
        <f t="shared" si="0"/>
        <v/>
      </c>
    </row>
    <row r="59" spans="1:17" s="36" customFormat="1" ht="21.95" customHeight="1" x14ac:dyDescent="0.15">
      <c r="A59" s="104"/>
      <c r="B59" s="105"/>
      <c r="C59" s="106"/>
      <c r="D59" s="123"/>
      <c r="E59" s="3"/>
      <c r="F59" s="128"/>
      <c r="G59" s="129"/>
      <c r="H59" s="152"/>
      <c r="I59" s="153"/>
      <c r="J59" s="153"/>
      <c r="K59" s="154"/>
      <c r="L59" s="152"/>
      <c r="M59" s="153"/>
      <c r="N59" s="154"/>
      <c r="O59" s="114"/>
      <c r="P59" s="114"/>
      <c r="Q59" s="115" t="str">
        <f t="shared" si="0"/>
        <v/>
      </c>
    </row>
    <row r="60" spans="1:17" s="36" customFormat="1" ht="21.95" customHeight="1" x14ac:dyDescent="0.15">
      <c r="A60" s="104"/>
      <c r="B60" s="105"/>
      <c r="C60" s="106"/>
      <c r="D60" s="123"/>
      <c r="E60" s="3"/>
      <c r="F60" s="128"/>
      <c r="G60" s="129"/>
      <c r="H60" s="152"/>
      <c r="I60" s="153"/>
      <c r="J60" s="153"/>
      <c r="K60" s="154"/>
      <c r="L60" s="152"/>
      <c r="M60" s="153"/>
      <c r="N60" s="154"/>
      <c r="O60" s="114"/>
      <c r="P60" s="114"/>
      <c r="Q60" s="115" t="str">
        <f t="shared" si="0"/>
        <v/>
      </c>
    </row>
    <row r="61" spans="1:17" s="36" customFormat="1" ht="21.95" customHeight="1" x14ac:dyDescent="0.15">
      <c r="A61" s="104"/>
      <c r="B61" s="105"/>
      <c r="C61" s="106"/>
      <c r="D61" s="123"/>
      <c r="E61" s="3"/>
      <c r="F61" s="128"/>
      <c r="G61" s="129"/>
      <c r="H61" s="152"/>
      <c r="I61" s="153"/>
      <c r="J61" s="153"/>
      <c r="K61" s="154"/>
      <c r="L61" s="152"/>
      <c r="M61" s="153"/>
      <c r="N61" s="154"/>
      <c r="O61" s="114"/>
      <c r="P61" s="114"/>
      <c r="Q61" s="115" t="str">
        <f t="shared" si="0"/>
        <v/>
      </c>
    </row>
    <row r="62" spans="1:17" s="36" customFormat="1" ht="21.95" customHeight="1" x14ac:dyDescent="0.15">
      <c r="A62" s="104"/>
      <c r="B62" s="105"/>
      <c r="C62" s="106"/>
      <c r="D62" s="123"/>
      <c r="E62" s="3"/>
      <c r="F62" s="128"/>
      <c r="G62" s="129"/>
      <c r="H62" s="152"/>
      <c r="I62" s="153"/>
      <c r="J62" s="153"/>
      <c r="K62" s="154"/>
      <c r="L62" s="152"/>
      <c r="M62" s="153"/>
      <c r="N62" s="154"/>
      <c r="O62" s="114"/>
      <c r="P62" s="114"/>
      <c r="Q62" s="115" t="str">
        <f t="shared" si="0"/>
        <v/>
      </c>
    </row>
    <row r="63" spans="1:17" s="36" customFormat="1" ht="21.95" customHeight="1" x14ac:dyDescent="0.15">
      <c r="A63" s="104"/>
      <c r="B63" s="105"/>
      <c r="C63" s="106"/>
      <c r="D63" s="123"/>
      <c r="E63" s="3"/>
      <c r="F63" s="128"/>
      <c r="G63" s="129"/>
      <c r="H63" s="152"/>
      <c r="I63" s="153"/>
      <c r="J63" s="153"/>
      <c r="K63" s="154"/>
      <c r="L63" s="152"/>
      <c r="M63" s="153"/>
      <c r="N63" s="154"/>
      <c r="O63" s="114"/>
      <c r="P63" s="114"/>
      <c r="Q63" s="115" t="str">
        <f t="shared" si="0"/>
        <v/>
      </c>
    </row>
    <row r="64" spans="1:17" s="36" customFormat="1" ht="21.95" customHeight="1" x14ac:dyDescent="0.15">
      <c r="A64" s="104"/>
      <c r="B64" s="105"/>
      <c r="C64" s="106"/>
      <c r="D64" s="123"/>
      <c r="E64" s="3"/>
      <c r="F64" s="128"/>
      <c r="G64" s="129"/>
      <c r="H64" s="152"/>
      <c r="I64" s="153"/>
      <c r="J64" s="153"/>
      <c r="K64" s="154"/>
      <c r="L64" s="152"/>
      <c r="M64" s="153"/>
      <c r="N64" s="154"/>
      <c r="O64" s="114"/>
      <c r="P64" s="114"/>
      <c r="Q64" s="115" t="str">
        <f t="shared" si="0"/>
        <v/>
      </c>
    </row>
    <row r="65" spans="1:17" s="36" customFormat="1" ht="21.95" customHeight="1" x14ac:dyDescent="0.15">
      <c r="A65" s="104"/>
      <c r="B65" s="105"/>
      <c r="C65" s="106"/>
      <c r="D65" s="123"/>
      <c r="E65" s="3"/>
      <c r="F65" s="128"/>
      <c r="G65" s="129"/>
      <c r="H65" s="152"/>
      <c r="I65" s="153"/>
      <c r="J65" s="153"/>
      <c r="K65" s="154"/>
      <c r="L65" s="152"/>
      <c r="M65" s="153"/>
      <c r="N65" s="154"/>
      <c r="O65" s="114"/>
      <c r="P65" s="114"/>
      <c r="Q65" s="115" t="str">
        <f t="shared" si="0"/>
        <v/>
      </c>
    </row>
    <row r="66" spans="1:17" s="36" customFormat="1" ht="21.95" customHeight="1" x14ac:dyDescent="0.15">
      <c r="A66" s="104"/>
      <c r="B66" s="105"/>
      <c r="C66" s="106"/>
      <c r="D66" s="123"/>
      <c r="E66" s="3"/>
      <c r="F66" s="128"/>
      <c r="G66" s="129"/>
      <c r="H66" s="152"/>
      <c r="I66" s="153"/>
      <c r="J66" s="153"/>
      <c r="K66" s="154"/>
      <c r="L66" s="152"/>
      <c r="M66" s="153"/>
      <c r="N66" s="154"/>
      <c r="O66" s="114"/>
      <c r="P66" s="114"/>
      <c r="Q66" s="115" t="str">
        <f t="shared" si="0"/>
        <v/>
      </c>
    </row>
    <row r="67" spans="1:17" s="36" customFormat="1" ht="21.95" customHeight="1" x14ac:dyDescent="0.15">
      <c r="A67" s="104"/>
      <c r="B67" s="105"/>
      <c r="C67" s="106"/>
      <c r="D67" s="123"/>
      <c r="E67" s="3"/>
      <c r="F67" s="128"/>
      <c r="G67" s="129"/>
      <c r="H67" s="152"/>
      <c r="I67" s="153"/>
      <c r="J67" s="153"/>
      <c r="K67" s="154"/>
      <c r="L67" s="152"/>
      <c r="M67" s="153"/>
      <c r="N67" s="154"/>
      <c r="O67" s="114"/>
      <c r="P67" s="114"/>
      <c r="Q67" s="115" t="str">
        <f t="shared" si="0"/>
        <v/>
      </c>
    </row>
    <row r="68" spans="1:17" s="36" customFormat="1" ht="21.95" customHeight="1" x14ac:dyDescent="0.15">
      <c r="A68" s="104"/>
      <c r="B68" s="105"/>
      <c r="C68" s="106"/>
      <c r="D68" s="123"/>
      <c r="E68" s="3"/>
      <c r="F68" s="128"/>
      <c r="G68" s="129"/>
      <c r="H68" s="152"/>
      <c r="I68" s="153"/>
      <c r="J68" s="153"/>
      <c r="K68" s="154"/>
      <c r="L68" s="152"/>
      <c r="M68" s="153"/>
      <c r="N68" s="154"/>
      <c r="O68" s="114"/>
      <c r="P68" s="114"/>
      <c r="Q68" s="115" t="str">
        <f t="shared" si="0"/>
        <v/>
      </c>
    </row>
    <row r="69" spans="1:17" s="36" customFormat="1" ht="21.95" customHeight="1" x14ac:dyDescent="0.15">
      <c r="A69" s="104"/>
      <c r="B69" s="105"/>
      <c r="C69" s="106"/>
      <c r="D69" s="123"/>
      <c r="E69" s="3"/>
      <c r="F69" s="128"/>
      <c r="G69" s="129"/>
      <c r="H69" s="152"/>
      <c r="I69" s="153"/>
      <c r="J69" s="153"/>
      <c r="K69" s="154"/>
      <c r="L69" s="152"/>
      <c r="M69" s="153"/>
      <c r="N69" s="154"/>
      <c r="O69" s="114"/>
      <c r="P69" s="114"/>
      <c r="Q69" s="115" t="str">
        <f t="shared" si="0"/>
        <v/>
      </c>
    </row>
    <row r="70" spans="1:17" s="36" customFormat="1" ht="21.95" customHeight="1" x14ac:dyDescent="0.15">
      <c r="A70" s="104"/>
      <c r="B70" s="105"/>
      <c r="C70" s="106"/>
      <c r="D70" s="123"/>
      <c r="E70" s="3"/>
      <c r="F70" s="128"/>
      <c r="G70" s="129"/>
      <c r="H70" s="152"/>
      <c r="I70" s="153"/>
      <c r="J70" s="153"/>
      <c r="K70" s="154"/>
      <c r="L70" s="152"/>
      <c r="M70" s="153"/>
      <c r="N70" s="154"/>
      <c r="O70" s="114"/>
      <c r="P70" s="114"/>
      <c r="Q70" s="115" t="str">
        <f t="shared" si="0"/>
        <v/>
      </c>
    </row>
    <row r="71" spans="1:17" s="36" customFormat="1" ht="21.95" customHeight="1" x14ac:dyDescent="0.15">
      <c r="A71" s="104"/>
      <c r="B71" s="105"/>
      <c r="C71" s="106"/>
      <c r="D71" s="123"/>
      <c r="E71" s="3"/>
      <c r="F71" s="128"/>
      <c r="G71" s="129"/>
      <c r="H71" s="152"/>
      <c r="I71" s="153"/>
      <c r="J71" s="153"/>
      <c r="K71" s="154"/>
      <c r="L71" s="152"/>
      <c r="M71" s="153"/>
      <c r="N71" s="154"/>
      <c r="O71" s="114"/>
      <c r="P71" s="114"/>
      <c r="Q71" s="115" t="str">
        <f t="shared" si="0"/>
        <v/>
      </c>
    </row>
    <row r="72" spans="1:17" s="36" customFormat="1" ht="21.95" customHeight="1" x14ac:dyDescent="0.15">
      <c r="A72" s="104"/>
      <c r="B72" s="105"/>
      <c r="C72" s="106"/>
      <c r="D72" s="123"/>
      <c r="E72" s="3"/>
      <c r="F72" s="128"/>
      <c r="G72" s="129"/>
      <c r="H72" s="152"/>
      <c r="I72" s="153"/>
      <c r="J72" s="153"/>
      <c r="K72" s="154"/>
      <c r="L72" s="152"/>
      <c r="M72" s="153"/>
      <c r="N72" s="154"/>
      <c r="O72" s="114"/>
      <c r="P72" s="114"/>
      <c r="Q72" s="115" t="str">
        <f t="shared" si="0"/>
        <v/>
      </c>
    </row>
    <row r="73" spans="1:17" s="36" customFormat="1" ht="21.95" customHeight="1" x14ac:dyDescent="0.15">
      <c r="A73" s="104"/>
      <c r="B73" s="105"/>
      <c r="C73" s="106"/>
      <c r="D73" s="123"/>
      <c r="E73" s="3"/>
      <c r="F73" s="128"/>
      <c r="G73" s="129"/>
      <c r="H73" s="152"/>
      <c r="I73" s="153"/>
      <c r="J73" s="153"/>
      <c r="K73" s="154"/>
      <c r="L73" s="152"/>
      <c r="M73" s="153"/>
      <c r="N73" s="154"/>
      <c r="O73" s="114"/>
      <c r="P73" s="114"/>
      <c r="Q73" s="115" t="str">
        <f t="shared" si="0"/>
        <v/>
      </c>
    </row>
    <row r="74" spans="1:17" s="36" customFormat="1" ht="21.95" customHeight="1" x14ac:dyDescent="0.15">
      <c r="A74" s="104"/>
      <c r="B74" s="105"/>
      <c r="C74" s="106"/>
      <c r="D74" s="123"/>
      <c r="E74" s="3"/>
      <c r="F74" s="128"/>
      <c r="G74" s="129"/>
      <c r="H74" s="152"/>
      <c r="I74" s="153"/>
      <c r="J74" s="153"/>
      <c r="K74" s="154"/>
      <c r="L74" s="152"/>
      <c r="M74" s="153"/>
      <c r="N74" s="154"/>
      <c r="O74" s="114"/>
      <c r="P74" s="114"/>
      <c r="Q74" s="115" t="str">
        <f t="shared" ref="Q74:Q137" si="1">IF(OR(O74="",P74=""),"",Q73+O74-P74)</f>
        <v/>
      </c>
    </row>
    <row r="75" spans="1:17" s="36" customFormat="1" ht="21.95" customHeight="1" x14ac:dyDescent="0.15">
      <c r="A75" s="104"/>
      <c r="B75" s="105"/>
      <c r="C75" s="106"/>
      <c r="D75" s="123"/>
      <c r="E75" s="3"/>
      <c r="F75" s="128"/>
      <c r="G75" s="129"/>
      <c r="H75" s="152"/>
      <c r="I75" s="153"/>
      <c r="J75" s="153"/>
      <c r="K75" s="154"/>
      <c r="L75" s="152"/>
      <c r="M75" s="153"/>
      <c r="N75" s="154"/>
      <c r="O75" s="114"/>
      <c r="P75" s="114"/>
      <c r="Q75" s="115" t="str">
        <f t="shared" si="1"/>
        <v/>
      </c>
    </row>
    <row r="76" spans="1:17" s="36" customFormat="1" ht="21.95" customHeight="1" x14ac:dyDescent="0.15">
      <c r="A76" s="104"/>
      <c r="B76" s="105"/>
      <c r="C76" s="106"/>
      <c r="D76" s="123"/>
      <c r="E76" s="3"/>
      <c r="F76" s="128"/>
      <c r="G76" s="129"/>
      <c r="H76" s="152"/>
      <c r="I76" s="153"/>
      <c r="J76" s="153"/>
      <c r="K76" s="154"/>
      <c r="L76" s="152"/>
      <c r="M76" s="153"/>
      <c r="N76" s="154"/>
      <c r="O76" s="114"/>
      <c r="P76" s="114"/>
      <c r="Q76" s="115" t="str">
        <f t="shared" si="1"/>
        <v/>
      </c>
    </row>
    <row r="77" spans="1:17" s="36" customFormat="1" ht="21.95" customHeight="1" x14ac:dyDescent="0.15">
      <c r="A77" s="104"/>
      <c r="B77" s="105"/>
      <c r="C77" s="106"/>
      <c r="D77" s="123"/>
      <c r="E77" s="3"/>
      <c r="F77" s="128"/>
      <c r="G77" s="129"/>
      <c r="H77" s="152"/>
      <c r="I77" s="153"/>
      <c r="J77" s="153"/>
      <c r="K77" s="154"/>
      <c r="L77" s="152"/>
      <c r="M77" s="153"/>
      <c r="N77" s="154"/>
      <c r="O77" s="114"/>
      <c r="P77" s="114"/>
      <c r="Q77" s="115" t="str">
        <f t="shared" si="1"/>
        <v/>
      </c>
    </row>
    <row r="78" spans="1:17" s="36" customFormat="1" ht="21.95" customHeight="1" x14ac:dyDescent="0.15">
      <c r="A78" s="104"/>
      <c r="B78" s="105"/>
      <c r="C78" s="106"/>
      <c r="D78" s="123"/>
      <c r="E78" s="3"/>
      <c r="F78" s="128"/>
      <c r="G78" s="129"/>
      <c r="H78" s="152"/>
      <c r="I78" s="153"/>
      <c r="J78" s="153"/>
      <c r="K78" s="154"/>
      <c r="L78" s="152"/>
      <c r="M78" s="153"/>
      <c r="N78" s="154"/>
      <c r="O78" s="114"/>
      <c r="P78" s="114"/>
      <c r="Q78" s="115" t="str">
        <f t="shared" si="1"/>
        <v/>
      </c>
    </row>
    <row r="79" spans="1:17" s="36" customFormat="1" ht="21.95" customHeight="1" x14ac:dyDescent="0.15">
      <c r="A79" s="104"/>
      <c r="B79" s="105"/>
      <c r="C79" s="106"/>
      <c r="D79" s="123"/>
      <c r="E79" s="3"/>
      <c r="F79" s="128"/>
      <c r="G79" s="129"/>
      <c r="H79" s="152"/>
      <c r="I79" s="153"/>
      <c r="J79" s="153"/>
      <c r="K79" s="154"/>
      <c r="L79" s="152"/>
      <c r="M79" s="153"/>
      <c r="N79" s="154"/>
      <c r="O79" s="114"/>
      <c r="P79" s="114"/>
      <c r="Q79" s="115" t="str">
        <f t="shared" si="1"/>
        <v/>
      </c>
    </row>
    <row r="80" spans="1:17" s="36" customFormat="1" ht="21.95" customHeight="1" x14ac:dyDescent="0.15">
      <c r="A80" s="104"/>
      <c r="B80" s="105"/>
      <c r="C80" s="106"/>
      <c r="D80" s="123"/>
      <c r="E80" s="3"/>
      <c r="F80" s="128"/>
      <c r="G80" s="129"/>
      <c r="H80" s="152"/>
      <c r="I80" s="153"/>
      <c r="J80" s="153"/>
      <c r="K80" s="154"/>
      <c r="L80" s="152"/>
      <c r="M80" s="153"/>
      <c r="N80" s="154"/>
      <c r="O80" s="114"/>
      <c r="P80" s="114"/>
      <c r="Q80" s="115" t="str">
        <f t="shared" si="1"/>
        <v/>
      </c>
    </row>
    <row r="81" spans="1:17" s="36" customFormat="1" ht="21.95" customHeight="1" x14ac:dyDescent="0.15">
      <c r="A81" s="104"/>
      <c r="B81" s="105"/>
      <c r="C81" s="106"/>
      <c r="D81" s="123"/>
      <c r="E81" s="3"/>
      <c r="F81" s="128"/>
      <c r="G81" s="129"/>
      <c r="H81" s="152"/>
      <c r="I81" s="153"/>
      <c r="J81" s="153"/>
      <c r="K81" s="154"/>
      <c r="L81" s="152"/>
      <c r="M81" s="153"/>
      <c r="N81" s="154"/>
      <c r="O81" s="114"/>
      <c r="P81" s="114"/>
      <c r="Q81" s="115" t="str">
        <f t="shared" si="1"/>
        <v/>
      </c>
    </row>
    <row r="82" spans="1:17" s="36" customFormat="1" ht="21.95" customHeight="1" x14ac:dyDescent="0.15">
      <c r="A82" s="104"/>
      <c r="B82" s="105"/>
      <c r="C82" s="106"/>
      <c r="D82" s="123"/>
      <c r="E82" s="3"/>
      <c r="F82" s="128"/>
      <c r="G82" s="129"/>
      <c r="H82" s="152"/>
      <c r="I82" s="153"/>
      <c r="J82" s="153"/>
      <c r="K82" s="154"/>
      <c r="L82" s="152"/>
      <c r="M82" s="153"/>
      <c r="N82" s="154"/>
      <c r="O82" s="114"/>
      <c r="P82" s="114"/>
      <c r="Q82" s="115" t="str">
        <f t="shared" si="1"/>
        <v/>
      </c>
    </row>
    <row r="83" spans="1:17" s="36" customFormat="1" ht="21.95" customHeight="1" x14ac:dyDescent="0.15">
      <c r="A83" s="104"/>
      <c r="B83" s="105"/>
      <c r="C83" s="106"/>
      <c r="D83" s="123"/>
      <c r="E83" s="3"/>
      <c r="F83" s="128"/>
      <c r="G83" s="129"/>
      <c r="H83" s="152"/>
      <c r="I83" s="153"/>
      <c r="J83" s="153"/>
      <c r="K83" s="154"/>
      <c r="L83" s="152"/>
      <c r="M83" s="153"/>
      <c r="N83" s="154"/>
      <c r="O83" s="114"/>
      <c r="P83" s="114"/>
      <c r="Q83" s="115" t="str">
        <f t="shared" si="1"/>
        <v/>
      </c>
    </row>
    <row r="84" spans="1:17" s="36" customFormat="1" ht="21.95" customHeight="1" x14ac:dyDescent="0.15">
      <c r="A84" s="104"/>
      <c r="B84" s="105"/>
      <c r="C84" s="106"/>
      <c r="D84" s="123"/>
      <c r="E84" s="3"/>
      <c r="F84" s="128"/>
      <c r="G84" s="129"/>
      <c r="H84" s="152"/>
      <c r="I84" s="153"/>
      <c r="J84" s="153"/>
      <c r="K84" s="154"/>
      <c r="L84" s="152"/>
      <c r="M84" s="153"/>
      <c r="N84" s="154"/>
      <c r="O84" s="114"/>
      <c r="P84" s="114"/>
      <c r="Q84" s="115" t="str">
        <f t="shared" si="1"/>
        <v/>
      </c>
    </row>
    <row r="85" spans="1:17" s="36" customFormat="1" ht="21.95" customHeight="1" x14ac:dyDescent="0.15">
      <c r="A85" s="104"/>
      <c r="B85" s="105"/>
      <c r="C85" s="106"/>
      <c r="D85" s="123"/>
      <c r="E85" s="3"/>
      <c r="F85" s="128"/>
      <c r="G85" s="129"/>
      <c r="H85" s="152"/>
      <c r="I85" s="153"/>
      <c r="J85" s="153"/>
      <c r="K85" s="154"/>
      <c r="L85" s="152"/>
      <c r="M85" s="153"/>
      <c r="N85" s="154"/>
      <c r="O85" s="114"/>
      <c r="P85" s="114"/>
      <c r="Q85" s="115" t="str">
        <f t="shared" si="1"/>
        <v/>
      </c>
    </row>
    <row r="86" spans="1:17" s="36" customFormat="1" ht="21.95" customHeight="1" x14ac:dyDescent="0.15">
      <c r="A86" s="104"/>
      <c r="B86" s="105"/>
      <c r="C86" s="106"/>
      <c r="D86" s="123"/>
      <c r="E86" s="3"/>
      <c r="F86" s="128"/>
      <c r="G86" s="129"/>
      <c r="H86" s="152"/>
      <c r="I86" s="153"/>
      <c r="J86" s="153"/>
      <c r="K86" s="154"/>
      <c r="L86" s="152"/>
      <c r="M86" s="153"/>
      <c r="N86" s="154"/>
      <c r="O86" s="114"/>
      <c r="P86" s="114"/>
      <c r="Q86" s="115" t="str">
        <f t="shared" si="1"/>
        <v/>
      </c>
    </row>
    <row r="87" spans="1:17" s="36" customFormat="1" ht="21.95" customHeight="1" x14ac:dyDescent="0.15">
      <c r="A87" s="104"/>
      <c r="B87" s="105"/>
      <c r="C87" s="106"/>
      <c r="D87" s="123"/>
      <c r="E87" s="3"/>
      <c r="F87" s="128"/>
      <c r="G87" s="129"/>
      <c r="H87" s="152"/>
      <c r="I87" s="153"/>
      <c r="J87" s="153"/>
      <c r="K87" s="154"/>
      <c r="L87" s="152"/>
      <c r="M87" s="153"/>
      <c r="N87" s="154"/>
      <c r="O87" s="114"/>
      <c r="P87" s="114"/>
      <c r="Q87" s="115" t="str">
        <f t="shared" si="1"/>
        <v/>
      </c>
    </row>
    <row r="88" spans="1:17" s="36" customFormat="1" ht="21.95" customHeight="1" x14ac:dyDescent="0.15">
      <c r="A88" s="104"/>
      <c r="B88" s="105"/>
      <c r="C88" s="106"/>
      <c r="D88" s="123"/>
      <c r="E88" s="3"/>
      <c r="F88" s="128"/>
      <c r="G88" s="129"/>
      <c r="H88" s="152"/>
      <c r="I88" s="153"/>
      <c r="J88" s="153"/>
      <c r="K88" s="154"/>
      <c r="L88" s="152"/>
      <c r="M88" s="153"/>
      <c r="N88" s="154"/>
      <c r="O88" s="114"/>
      <c r="P88" s="114"/>
      <c r="Q88" s="115" t="str">
        <f t="shared" si="1"/>
        <v/>
      </c>
    </row>
    <row r="89" spans="1:17" s="36" customFormat="1" ht="21.95" customHeight="1" x14ac:dyDescent="0.15">
      <c r="A89" s="104"/>
      <c r="B89" s="105"/>
      <c r="C89" s="106"/>
      <c r="D89" s="123"/>
      <c r="E89" s="3"/>
      <c r="F89" s="128"/>
      <c r="G89" s="129"/>
      <c r="H89" s="152"/>
      <c r="I89" s="153"/>
      <c r="J89" s="153"/>
      <c r="K89" s="154"/>
      <c r="L89" s="152"/>
      <c r="M89" s="153"/>
      <c r="N89" s="154"/>
      <c r="O89" s="114"/>
      <c r="P89" s="114"/>
      <c r="Q89" s="115" t="str">
        <f t="shared" si="1"/>
        <v/>
      </c>
    </row>
    <row r="90" spans="1:17" s="36" customFormat="1" ht="21.95" customHeight="1" x14ac:dyDescent="0.15">
      <c r="A90" s="104"/>
      <c r="B90" s="105"/>
      <c r="C90" s="106"/>
      <c r="D90" s="123"/>
      <c r="E90" s="3"/>
      <c r="F90" s="128"/>
      <c r="G90" s="129"/>
      <c r="H90" s="152"/>
      <c r="I90" s="153"/>
      <c r="J90" s="153"/>
      <c r="K90" s="154"/>
      <c r="L90" s="152"/>
      <c r="M90" s="153"/>
      <c r="N90" s="154"/>
      <c r="O90" s="114"/>
      <c r="P90" s="114"/>
      <c r="Q90" s="115" t="str">
        <f t="shared" si="1"/>
        <v/>
      </c>
    </row>
    <row r="91" spans="1:17" s="36" customFormat="1" ht="21.95" customHeight="1" x14ac:dyDescent="0.15">
      <c r="A91" s="104"/>
      <c r="B91" s="105"/>
      <c r="C91" s="106"/>
      <c r="D91" s="123"/>
      <c r="E91" s="3"/>
      <c r="F91" s="128"/>
      <c r="G91" s="129"/>
      <c r="H91" s="152"/>
      <c r="I91" s="153"/>
      <c r="J91" s="153"/>
      <c r="K91" s="154"/>
      <c r="L91" s="152"/>
      <c r="M91" s="153"/>
      <c r="N91" s="154"/>
      <c r="O91" s="114"/>
      <c r="P91" s="114"/>
      <c r="Q91" s="115" t="str">
        <f t="shared" si="1"/>
        <v/>
      </c>
    </row>
    <row r="92" spans="1:17" s="36" customFormat="1" ht="21.95" customHeight="1" x14ac:dyDescent="0.15">
      <c r="A92" s="104"/>
      <c r="B92" s="105"/>
      <c r="C92" s="106"/>
      <c r="D92" s="123"/>
      <c r="E92" s="3"/>
      <c r="F92" s="128"/>
      <c r="G92" s="129"/>
      <c r="H92" s="152"/>
      <c r="I92" s="153"/>
      <c r="J92" s="153"/>
      <c r="K92" s="154"/>
      <c r="L92" s="152"/>
      <c r="M92" s="153"/>
      <c r="N92" s="154"/>
      <c r="O92" s="114"/>
      <c r="P92" s="114"/>
      <c r="Q92" s="115" t="str">
        <f t="shared" si="1"/>
        <v/>
      </c>
    </row>
    <row r="93" spans="1:17" s="36" customFormat="1" ht="21.95" customHeight="1" x14ac:dyDescent="0.15">
      <c r="A93" s="104"/>
      <c r="B93" s="105"/>
      <c r="C93" s="106"/>
      <c r="D93" s="123"/>
      <c r="E93" s="3"/>
      <c r="F93" s="128"/>
      <c r="G93" s="129"/>
      <c r="H93" s="152"/>
      <c r="I93" s="153"/>
      <c r="J93" s="153"/>
      <c r="K93" s="154"/>
      <c r="L93" s="152"/>
      <c r="M93" s="153"/>
      <c r="N93" s="154"/>
      <c r="O93" s="114"/>
      <c r="P93" s="114"/>
      <c r="Q93" s="115" t="str">
        <f t="shared" si="1"/>
        <v/>
      </c>
    </row>
    <row r="94" spans="1:17" s="36" customFormat="1" ht="21.95" customHeight="1" x14ac:dyDescent="0.15">
      <c r="A94" s="104"/>
      <c r="B94" s="105"/>
      <c r="C94" s="106"/>
      <c r="D94" s="123"/>
      <c r="E94" s="3"/>
      <c r="F94" s="128"/>
      <c r="G94" s="129"/>
      <c r="H94" s="152"/>
      <c r="I94" s="153"/>
      <c r="J94" s="153"/>
      <c r="K94" s="154"/>
      <c r="L94" s="152"/>
      <c r="M94" s="153"/>
      <c r="N94" s="154"/>
      <c r="O94" s="114"/>
      <c r="P94" s="114"/>
      <c r="Q94" s="115" t="str">
        <f t="shared" si="1"/>
        <v/>
      </c>
    </row>
    <row r="95" spans="1:17" s="36" customFormat="1" ht="21.95" customHeight="1" x14ac:dyDescent="0.15">
      <c r="A95" s="104"/>
      <c r="B95" s="105"/>
      <c r="C95" s="106"/>
      <c r="D95" s="123"/>
      <c r="E95" s="3"/>
      <c r="F95" s="128"/>
      <c r="G95" s="129"/>
      <c r="H95" s="152"/>
      <c r="I95" s="153"/>
      <c r="J95" s="153"/>
      <c r="K95" s="154"/>
      <c r="L95" s="152"/>
      <c r="M95" s="153"/>
      <c r="N95" s="154"/>
      <c r="O95" s="114"/>
      <c r="P95" s="114"/>
      <c r="Q95" s="115" t="str">
        <f t="shared" si="1"/>
        <v/>
      </c>
    </row>
    <row r="96" spans="1:17" s="36" customFormat="1" ht="21.95" customHeight="1" x14ac:dyDescent="0.15">
      <c r="A96" s="104"/>
      <c r="B96" s="105"/>
      <c r="C96" s="106"/>
      <c r="D96" s="123"/>
      <c r="E96" s="3"/>
      <c r="F96" s="128"/>
      <c r="G96" s="129"/>
      <c r="H96" s="152"/>
      <c r="I96" s="153"/>
      <c r="J96" s="153"/>
      <c r="K96" s="154"/>
      <c r="L96" s="152"/>
      <c r="M96" s="153"/>
      <c r="N96" s="154"/>
      <c r="O96" s="114"/>
      <c r="P96" s="114"/>
      <c r="Q96" s="115" t="str">
        <f t="shared" si="1"/>
        <v/>
      </c>
    </row>
    <row r="97" spans="1:17" s="36" customFormat="1" ht="21.95" customHeight="1" x14ac:dyDescent="0.15">
      <c r="A97" s="104"/>
      <c r="B97" s="105"/>
      <c r="C97" s="106"/>
      <c r="D97" s="123"/>
      <c r="E97" s="3"/>
      <c r="F97" s="128"/>
      <c r="G97" s="129"/>
      <c r="H97" s="152"/>
      <c r="I97" s="153"/>
      <c r="J97" s="153"/>
      <c r="K97" s="154"/>
      <c r="L97" s="152"/>
      <c r="M97" s="153"/>
      <c r="N97" s="154"/>
      <c r="O97" s="114"/>
      <c r="P97" s="114"/>
      <c r="Q97" s="115" t="str">
        <f t="shared" si="1"/>
        <v/>
      </c>
    </row>
    <row r="98" spans="1:17" s="36" customFormat="1" ht="21.95" customHeight="1" x14ac:dyDescent="0.15">
      <c r="A98" s="104"/>
      <c r="B98" s="105"/>
      <c r="C98" s="106"/>
      <c r="D98" s="123"/>
      <c r="E98" s="3"/>
      <c r="F98" s="128"/>
      <c r="G98" s="129"/>
      <c r="H98" s="152"/>
      <c r="I98" s="153"/>
      <c r="J98" s="153"/>
      <c r="K98" s="154"/>
      <c r="L98" s="152"/>
      <c r="M98" s="153"/>
      <c r="N98" s="154"/>
      <c r="O98" s="114"/>
      <c r="P98" s="114"/>
      <c r="Q98" s="115" t="str">
        <f t="shared" si="1"/>
        <v/>
      </c>
    </row>
    <row r="99" spans="1:17" s="36" customFormat="1" ht="21.95" customHeight="1" x14ac:dyDescent="0.15">
      <c r="A99" s="104"/>
      <c r="B99" s="105"/>
      <c r="C99" s="106"/>
      <c r="D99" s="123"/>
      <c r="E99" s="3"/>
      <c r="F99" s="128"/>
      <c r="G99" s="129"/>
      <c r="H99" s="152"/>
      <c r="I99" s="153"/>
      <c r="J99" s="153"/>
      <c r="K99" s="154"/>
      <c r="L99" s="152"/>
      <c r="M99" s="153"/>
      <c r="N99" s="154"/>
      <c r="O99" s="114"/>
      <c r="P99" s="114"/>
      <c r="Q99" s="115" t="str">
        <f t="shared" si="1"/>
        <v/>
      </c>
    </row>
    <row r="100" spans="1:17" s="36" customFormat="1" ht="21.95" customHeight="1" x14ac:dyDescent="0.15">
      <c r="A100" s="104"/>
      <c r="B100" s="105"/>
      <c r="C100" s="106"/>
      <c r="D100" s="123"/>
      <c r="E100" s="3"/>
      <c r="F100" s="128"/>
      <c r="G100" s="129"/>
      <c r="H100" s="152"/>
      <c r="I100" s="153"/>
      <c r="J100" s="153"/>
      <c r="K100" s="154"/>
      <c r="L100" s="152"/>
      <c r="M100" s="153"/>
      <c r="N100" s="154"/>
      <c r="O100" s="114"/>
      <c r="P100" s="114"/>
      <c r="Q100" s="115" t="str">
        <f t="shared" si="1"/>
        <v/>
      </c>
    </row>
    <row r="101" spans="1:17" s="36" customFormat="1" ht="21.95" customHeight="1" x14ac:dyDescent="0.15">
      <c r="A101" s="104"/>
      <c r="B101" s="105"/>
      <c r="C101" s="106"/>
      <c r="D101" s="123"/>
      <c r="E101" s="3"/>
      <c r="F101" s="128"/>
      <c r="G101" s="129"/>
      <c r="H101" s="152"/>
      <c r="I101" s="153"/>
      <c r="J101" s="153"/>
      <c r="K101" s="154"/>
      <c r="L101" s="152"/>
      <c r="M101" s="153"/>
      <c r="N101" s="154"/>
      <c r="O101" s="114"/>
      <c r="P101" s="114"/>
      <c r="Q101" s="115" t="str">
        <f t="shared" si="1"/>
        <v/>
      </c>
    </row>
    <row r="102" spans="1:17" s="36" customFormat="1" ht="21.95" customHeight="1" x14ac:dyDescent="0.15">
      <c r="A102" s="104"/>
      <c r="B102" s="105"/>
      <c r="C102" s="106"/>
      <c r="D102" s="123"/>
      <c r="E102" s="3"/>
      <c r="F102" s="128"/>
      <c r="G102" s="129"/>
      <c r="H102" s="152"/>
      <c r="I102" s="153"/>
      <c r="J102" s="153"/>
      <c r="K102" s="154"/>
      <c r="L102" s="152"/>
      <c r="M102" s="153"/>
      <c r="N102" s="154"/>
      <c r="O102" s="114"/>
      <c r="P102" s="114"/>
      <c r="Q102" s="115" t="str">
        <f t="shared" si="1"/>
        <v/>
      </c>
    </row>
    <row r="103" spans="1:17" s="36" customFormat="1" ht="21.95" customHeight="1" x14ac:dyDescent="0.15">
      <c r="A103" s="104"/>
      <c r="B103" s="105"/>
      <c r="C103" s="106"/>
      <c r="D103" s="123"/>
      <c r="E103" s="3"/>
      <c r="F103" s="128"/>
      <c r="G103" s="129"/>
      <c r="H103" s="152"/>
      <c r="I103" s="153"/>
      <c r="J103" s="153"/>
      <c r="K103" s="154"/>
      <c r="L103" s="152"/>
      <c r="M103" s="153"/>
      <c r="N103" s="154"/>
      <c r="O103" s="114"/>
      <c r="P103" s="114"/>
      <c r="Q103" s="115" t="str">
        <f t="shared" si="1"/>
        <v/>
      </c>
    </row>
    <row r="104" spans="1:17" s="36" customFormat="1" ht="21.95" customHeight="1" x14ac:dyDescent="0.15">
      <c r="A104" s="104"/>
      <c r="B104" s="105"/>
      <c r="C104" s="106"/>
      <c r="D104" s="123"/>
      <c r="E104" s="3"/>
      <c r="F104" s="128"/>
      <c r="G104" s="129"/>
      <c r="H104" s="152"/>
      <c r="I104" s="153"/>
      <c r="J104" s="153"/>
      <c r="K104" s="154"/>
      <c r="L104" s="152"/>
      <c r="M104" s="153"/>
      <c r="N104" s="154"/>
      <c r="O104" s="114"/>
      <c r="P104" s="114"/>
      <c r="Q104" s="115" t="str">
        <f t="shared" si="1"/>
        <v/>
      </c>
    </row>
    <row r="105" spans="1:17" s="36" customFormat="1" ht="21.95" customHeight="1" x14ac:dyDescent="0.15">
      <c r="A105" s="104"/>
      <c r="B105" s="105"/>
      <c r="C105" s="106"/>
      <c r="D105" s="123"/>
      <c r="E105" s="3"/>
      <c r="F105" s="128"/>
      <c r="G105" s="129"/>
      <c r="H105" s="152"/>
      <c r="I105" s="153"/>
      <c r="J105" s="153"/>
      <c r="K105" s="154"/>
      <c r="L105" s="152"/>
      <c r="M105" s="153"/>
      <c r="N105" s="154"/>
      <c r="O105" s="114"/>
      <c r="P105" s="114"/>
      <c r="Q105" s="115" t="str">
        <f t="shared" si="1"/>
        <v/>
      </c>
    </row>
    <row r="106" spans="1:17" s="36" customFormat="1" ht="21.95" customHeight="1" x14ac:dyDescent="0.15">
      <c r="A106" s="104"/>
      <c r="B106" s="105"/>
      <c r="C106" s="106"/>
      <c r="D106" s="123"/>
      <c r="E106" s="3"/>
      <c r="F106" s="128"/>
      <c r="G106" s="129"/>
      <c r="H106" s="152"/>
      <c r="I106" s="153"/>
      <c r="J106" s="153"/>
      <c r="K106" s="154"/>
      <c r="L106" s="152"/>
      <c r="M106" s="153"/>
      <c r="N106" s="154"/>
      <c r="O106" s="114"/>
      <c r="P106" s="114"/>
      <c r="Q106" s="115" t="str">
        <f t="shared" si="1"/>
        <v/>
      </c>
    </row>
    <row r="107" spans="1:17" s="36" customFormat="1" ht="21.95" customHeight="1" x14ac:dyDescent="0.15">
      <c r="A107" s="104"/>
      <c r="B107" s="105"/>
      <c r="C107" s="106"/>
      <c r="D107" s="123"/>
      <c r="E107" s="3"/>
      <c r="F107" s="128"/>
      <c r="G107" s="129"/>
      <c r="H107" s="152"/>
      <c r="I107" s="153"/>
      <c r="J107" s="153"/>
      <c r="K107" s="154"/>
      <c r="L107" s="152"/>
      <c r="M107" s="153"/>
      <c r="N107" s="154"/>
      <c r="O107" s="114"/>
      <c r="P107" s="114"/>
      <c r="Q107" s="115" t="str">
        <f t="shared" si="1"/>
        <v/>
      </c>
    </row>
    <row r="108" spans="1:17" s="36" customFormat="1" ht="21.95" customHeight="1" x14ac:dyDescent="0.15">
      <c r="A108" s="104"/>
      <c r="B108" s="105"/>
      <c r="C108" s="106"/>
      <c r="D108" s="123"/>
      <c r="E108" s="3"/>
      <c r="F108" s="128"/>
      <c r="G108" s="129"/>
      <c r="H108" s="152"/>
      <c r="I108" s="153"/>
      <c r="J108" s="153"/>
      <c r="K108" s="154"/>
      <c r="L108" s="152"/>
      <c r="M108" s="153"/>
      <c r="N108" s="154"/>
      <c r="O108" s="114"/>
      <c r="P108" s="114"/>
      <c r="Q108" s="115" t="str">
        <f t="shared" si="1"/>
        <v/>
      </c>
    </row>
    <row r="109" spans="1:17" s="36" customFormat="1" ht="21.95" customHeight="1" x14ac:dyDescent="0.15">
      <c r="A109" s="104"/>
      <c r="B109" s="105"/>
      <c r="C109" s="106"/>
      <c r="D109" s="123"/>
      <c r="E109" s="3"/>
      <c r="F109" s="128"/>
      <c r="G109" s="129"/>
      <c r="H109" s="152"/>
      <c r="I109" s="153"/>
      <c r="J109" s="153"/>
      <c r="K109" s="154"/>
      <c r="L109" s="152"/>
      <c r="M109" s="153"/>
      <c r="N109" s="154"/>
      <c r="O109" s="114"/>
      <c r="P109" s="114"/>
      <c r="Q109" s="115" t="str">
        <f t="shared" si="1"/>
        <v/>
      </c>
    </row>
    <row r="110" spans="1:17" s="36" customFormat="1" ht="21.95" customHeight="1" x14ac:dyDescent="0.15">
      <c r="A110" s="104"/>
      <c r="B110" s="105"/>
      <c r="C110" s="106"/>
      <c r="D110" s="123"/>
      <c r="E110" s="3"/>
      <c r="F110" s="128"/>
      <c r="G110" s="129"/>
      <c r="H110" s="152"/>
      <c r="I110" s="153"/>
      <c r="J110" s="153"/>
      <c r="K110" s="154"/>
      <c r="L110" s="152"/>
      <c r="M110" s="153"/>
      <c r="N110" s="154"/>
      <c r="O110" s="114"/>
      <c r="P110" s="114"/>
      <c r="Q110" s="115" t="str">
        <f t="shared" si="1"/>
        <v/>
      </c>
    </row>
    <row r="111" spans="1:17" s="36" customFormat="1" ht="21.95" customHeight="1" x14ac:dyDescent="0.15">
      <c r="A111" s="104"/>
      <c r="B111" s="105"/>
      <c r="C111" s="106"/>
      <c r="D111" s="123"/>
      <c r="E111" s="3"/>
      <c r="F111" s="128"/>
      <c r="G111" s="129"/>
      <c r="H111" s="152"/>
      <c r="I111" s="153"/>
      <c r="J111" s="153"/>
      <c r="K111" s="154"/>
      <c r="L111" s="152"/>
      <c r="M111" s="153"/>
      <c r="N111" s="154"/>
      <c r="O111" s="114"/>
      <c r="P111" s="114"/>
      <c r="Q111" s="115" t="str">
        <f t="shared" si="1"/>
        <v/>
      </c>
    </row>
    <row r="112" spans="1:17" s="36" customFormat="1" ht="21.95" customHeight="1" x14ac:dyDescent="0.15">
      <c r="A112" s="104"/>
      <c r="B112" s="105"/>
      <c r="C112" s="106"/>
      <c r="D112" s="123"/>
      <c r="E112" s="3"/>
      <c r="F112" s="128"/>
      <c r="G112" s="129"/>
      <c r="H112" s="152"/>
      <c r="I112" s="153"/>
      <c r="J112" s="153"/>
      <c r="K112" s="154"/>
      <c r="L112" s="152"/>
      <c r="M112" s="153"/>
      <c r="N112" s="154"/>
      <c r="O112" s="114"/>
      <c r="P112" s="114"/>
      <c r="Q112" s="115" t="str">
        <f t="shared" si="1"/>
        <v/>
      </c>
    </row>
    <row r="113" spans="1:17" s="36" customFormat="1" ht="21.95" customHeight="1" x14ac:dyDescent="0.15">
      <c r="A113" s="104"/>
      <c r="B113" s="105"/>
      <c r="C113" s="106"/>
      <c r="D113" s="123"/>
      <c r="E113" s="3"/>
      <c r="F113" s="128"/>
      <c r="G113" s="129"/>
      <c r="H113" s="152"/>
      <c r="I113" s="153"/>
      <c r="J113" s="153"/>
      <c r="K113" s="154"/>
      <c r="L113" s="152"/>
      <c r="M113" s="153"/>
      <c r="N113" s="154"/>
      <c r="O113" s="114"/>
      <c r="P113" s="114"/>
      <c r="Q113" s="115" t="str">
        <f t="shared" si="1"/>
        <v/>
      </c>
    </row>
    <row r="114" spans="1:17" s="36" customFormat="1" ht="21.95" customHeight="1" x14ac:dyDescent="0.15">
      <c r="A114" s="104"/>
      <c r="B114" s="105"/>
      <c r="C114" s="106"/>
      <c r="D114" s="123"/>
      <c r="E114" s="3"/>
      <c r="F114" s="128"/>
      <c r="G114" s="129"/>
      <c r="H114" s="152"/>
      <c r="I114" s="153"/>
      <c r="J114" s="153"/>
      <c r="K114" s="154"/>
      <c r="L114" s="152"/>
      <c r="M114" s="153"/>
      <c r="N114" s="154"/>
      <c r="O114" s="114"/>
      <c r="P114" s="114"/>
      <c r="Q114" s="115" t="str">
        <f t="shared" si="1"/>
        <v/>
      </c>
    </row>
    <row r="115" spans="1:17" s="36" customFormat="1" ht="21.95" customHeight="1" x14ac:dyDescent="0.15">
      <c r="A115" s="104"/>
      <c r="B115" s="105"/>
      <c r="C115" s="106"/>
      <c r="D115" s="123"/>
      <c r="E115" s="3"/>
      <c r="F115" s="128"/>
      <c r="G115" s="129"/>
      <c r="H115" s="152"/>
      <c r="I115" s="153"/>
      <c r="J115" s="153"/>
      <c r="K115" s="154"/>
      <c r="L115" s="152"/>
      <c r="M115" s="153"/>
      <c r="N115" s="154"/>
      <c r="O115" s="114"/>
      <c r="P115" s="114"/>
      <c r="Q115" s="115" t="str">
        <f t="shared" si="1"/>
        <v/>
      </c>
    </row>
    <row r="116" spans="1:17" s="36" customFormat="1" ht="21.95" customHeight="1" x14ac:dyDescent="0.15">
      <c r="A116" s="104"/>
      <c r="B116" s="105"/>
      <c r="C116" s="106"/>
      <c r="D116" s="123"/>
      <c r="E116" s="3"/>
      <c r="F116" s="128"/>
      <c r="G116" s="129"/>
      <c r="H116" s="152"/>
      <c r="I116" s="153"/>
      <c r="J116" s="153"/>
      <c r="K116" s="154"/>
      <c r="L116" s="152"/>
      <c r="M116" s="153"/>
      <c r="N116" s="154"/>
      <c r="O116" s="114"/>
      <c r="P116" s="114"/>
      <c r="Q116" s="115" t="str">
        <f t="shared" si="1"/>
        <v/>
      </c>
    </row>
    <row r="117" spans="1:17" s="36" customFormat="1" ht="21.95" customHeight="1" x14ac:dyDescent="0.15">
      <c r="A117" s="104"/>
      <c r="B117" s="105"/>
      <c r="C117" s="106"/>
      <c r="D117" s="123"/>
      <c r="E117" s="3"/>
      <c r="F117" s="128"/>
      <c r="G117" s="129"/>
      <c r="H117" s="152"/>
      <c r="I117" s="153"/>
      <c r="J117" s="153"/>
      <c r="K117" s="154"/>
      <c r="L117" s="152"/>
      <c r="M117" s="153"/>
      <c r="N117" s="154"/>
      <c r="O117" s="114"/>
      <c r="P117" s="114"/>
      <c r="Q117" s="115" t="str">
        <f t="shared" si="1"/>
        <v/>
      </c>
    </row>
    <row r="118" spans="1:17" s="36" customFormat="1" ht="21.95" customHeight="1" x14ac:dyDescent="0.15">
      <c r="A118" s="104"/>
      <c r="B118" s="105"/>
      <c r="C118" s="106"/>
      <c r="D118" s="123"/>
      <c r="E118" s="3"/>
      <c r="F118" s="128"/>
      <c r="G118" s="129"/>
      <c r="H118" s="152"/>
      <c r="I118" s="153"/>
      <c r="J118" s="153"/>
      <c r="K118" s="154"/>
      <c r="L118" s="152"/>
      <c r="M118" s="153"/>
      <c r="N118" s="154"/>
      <c r="O118" s="114"/>
      <c r="P118" s="114"/>
      <c r="Q118" s="115" t="str">
        <f t="shared" si="1"/>
        <v/>
      </c>
    </row>
    <row r="119" spans="1:17" s="36" customFormat="1" ht="21.95" customHeight="1" x14ac:dyDescent="0.15">
      <c r="A119" s="104"/>
      <c r="B119" s="105"/>
      <c r="C119" s="106"/>
      <c r="D119" s="123"/>
      <c r="E119" s="3"/>
      <c r="F119" s="128"/>
      <c r="G119" s="129"/>
      <c r="H119" s="152"/>
      <c r="I119" s="153"/>
      <c r="J119" s="153"/>
      <c r="K119" s="154"/>
      <c r="L119" s="152"/>
      <c r="M119" s="153"/>
      <c r="N119" s="154"/>
      <c r="O119" s="114"/>
      <c r="P119" s="114"/>
      <c r="Q119" s="115" t="str">
        <f t="shared" si="1"/>
        <v/>
      </c>
    </row>
    <row r="120" spans="1:17" s="36" customFormat="1" ht="21.95" customHeight="1" x14ac:dyDescent="0.15">
      <c r="A120" s="104"/>
      <c r="B120" s="105"/>
      <c r="C120" s="106"/>
      <c r="D120" s="123"/>
      <c r="E120" s="3"/>
      <c r="F120" s="128"/>
      <c r="G120" s="129"/>
      <c r="H120" s="152"/>
      <c r="I120" s="153"/>
      <c r="J120" s="153"/>
      <c r="K120" s="154"/>
      <c r="L120" s="152"/>
      <c r="M120" s="153"/>
      <c r="N120" s="154"/>
      <c r="O120" s="114"/>
      <c r="P120" s="114"/>
      <c r="Q120" s="115" t="str">
        <f t="shared" si="1"/>
        <v/>
      </c>
    </row>
    <row r="121" spans="1:17" s="36" customFormat="1" ht="21.95" customHeight="1" x14ac:dyDescent="0.15">
      <c r="A121" s="104"/>
      <c r="B121" s="105"/>
      <c r="C121" s="106"/>
      <c r="D121" s="123"/>
      <c r="E121" s="3"/>
      <c r="F121" s="128"/>
      <c r="G121" s="129"/>
      <c r="H121" s="152"/>
      <c r="I121" s="153"/>
      <c r="J121" s="153"/>
      <c r="K121" s="154"/>
      <c r="L121" s="152"/>
      <c r="M121" s="153"/>
      <c r="N121" s="154"/>
      <c r="O121" s="114"/>
      <c r="P121" s="114"/>
      <c r="Q121" s="115" t="str">
        <f t="shared" si="1"/>
        <v/>
      </c>
    </row>
    <row r="122" spans="1:17" s="36" customFormat="1" ht="21.95" customHeight="1" x14ac:dyDescent="0.15">
      <c r="A122" s="104"/>
      <c r="B122" s="105"/>
      <c r="C122" s="106"/>
      <c r="D122" s="123"/>
      <c r="E122" s="3"/>
      <c r="F122" s="128"/>
      <c r="G122" s="129"/>
      <c r="H122" s="152"/>
      <c r="I122" s="153"/>
      <c r="J122" s="153"/>
      <c r="K122" s="154"/>
      <c r="L122" s="152"/>
      <c r="M122" s="153"/>
      <c r="N122" s="154"/>
      <c r="O122" s="114"/>
      <c r="P122" s="114"/>
      <c r="Q122" s="115" t="str">
        <f t="shared" si="1"/>
        <v/>
      </c>
    </row>
    <row r="123" spans="1:17" s="36" customFormat="1" ht="21.95" customHeight="1" x14ac:dyDescent="0.15">
      <c r="A123" s="104"/>
      <c r="B123" s="105"/>
      <c r="C123" s="106"/>
      <c r="D123" s="123"/>
      <c r="E123" s="3"/>
      <c r="F123" s="128"/>
      <c r="G123" s="129"/>
      <c r="H123" s="152"/>
      <c r="I123" s="153"/>
      <c r="J123" s="153"/>
      <c r="K123" s="154"/>
      <c r="L123" s="152"/>
      <c r="M123" s="153"/>
      <c r="N123" s="154"/>
      <c r="O123" s="114"/>
      <c r="P123" s="114"/>
      <c r="Q123" s="115" t="str">
        <f t="shared" si="1"/>
        <v/>
      </c>
    </row>
    <row r="124" spans="1:17" s="36" customFormat="1" ht="21.95" customHeight="1" x14ac:dyDescent="0.15">
      <c r="A124" s="104"/>
      <c r="B124" s="105"/>
      <c r="C124" s="106"/>
      <c r="D124" s="123"/>
      <c r="E124" s="3"/>
      <c r="F124" s="128"/>
      <c r="G124" s="129"/>
      <c r="H124" s="152"/>
      <c r="I124" s="153"/>
      <c r="J124" s="153"/>
      <c r="K124" s="154"/>
      <c r="L124" s="152"/>
      <c r="M124" s="153"/>
      <c r="N124" s="154"/>
      <c r="O124" s="114"/>
      <c r="P124" s="114"/>
      <c r="Q124" s="115" t="str">
        <f t="shared" si="1"/>
        <v/>
      </c>
    </row>
    <row r="125" spans="1:17" s="36" customFormat="1" ht="21.95" customHeight="1" x14ac:dyDescent="0.15">
      <c r="A125" s="104"/>
      <c r="B125" s="105"/>
      <c r="C125" s="106"/>
      <c r="D125" s="123"/>
      <c r="E125" s="3"/>
      <c r="F125" s="128"/>
      <c r="G125" s="129"/>
      <c r="H125" s="152"/>
      <c r="I125" s="153"/>
      <c r="J125" s="153"/>
      <c r="K125" s="154"/>
      <c r="L125" s="152"/>
      <c r="M125" s="153"/>
      <c r="N125" s="154"/>
      <c r="O125" s="114"/>
      <c r="P125" s="114"/>
      <c r="Q125" s="115" t="str">
        <f t="shared" si="1"/>
        <v/>
      </c>
    </row>
    <row r="126" spans="1:17" s="36" customFormat="1" ht="21.95" customHeight="1" x14ac:dyDescent="0.15">
      <c r="A126" s="104"/>
      <c r="B126" s="105"/>
      <c r="C126" s="106"/>
      <c r="D126" s="123"/>
      <c r="E126" s="3"/>
      <c r="F126" s="128"/>
      <c r="G126" s="129"/>
      <c r="H126" s="152"/>
      <c r="I126" s="153"/>
      <c r="J126" s="153"/>
      <c r="K126" s="154"/>
      <c r="L126" s="152"/>
      <c r="M126" s="153"/>
      <c r="N126" s="154"/>
      <c r="O126" s="114"/>
      <c r="P126" s="114"/>
      <c r="Q126" s="115" t="str">
        <f t="shared" si="1"/>
        <v/>
      </c>
    </row>
    <row r="127" spans="1:17" s="36" customFormat="1" ht="21.95" customHeight="1" x14ac:dyDescent="0.15">
      <c r="A127" s="104"/>
      <c r="B127" s="105"/>
      <c r="C127" s="106"/>
      <c r="D127" s="123"/>
      <c r="E127" s="3"/>
      <c r="F127" s="128"/>
      <c r="G127" s="129"/>
      <c r="H127" s="152"/>
      <c r="I127" s="153"/>
      <c r="J127" s="153"/>
      <c r="K127" s="154"/>
      <c r="L127" s="152"/>
      <c r="M127" s="153"/>
      <c r="N127" s="154"/>
      <c r="O127" s="114"/>
      <c r="P127" s="114"/>
      <c r="Q127" s="115" t="str">
        <f t="shared" si="1"/>
        <v/>
      </c>
    </row>
    <row r="128" spans="1:17" s="36" customFormat="1" ht="21.95" customHeight="1" x14ac:dyDescent="0.15">
      <c r="A128" s="104"/>
      <c r="B128" s="105"/>
      <c r="C128" s="106"/>
      <c r="D128" s="123"/>
      <c r="E128" s="3"/>
      <c r="F128" s="128"/>
      <c r="G128" s="129"/>
      <c r="H128" s="152"/>
      <c r="I128" s="153"/>
      <c r="J128" s="153"/>
      <c r="K128" s="154"/>
      <c r="L128" s="152"/>
      <c r="M128" s="153"/>
      <c r="N128" s="154"/>
      <c r="O128" s="114"/>
      <c r="P128" s="114"/>
      <c r="Q128" s="115" t="str">
        <f t="shared" si="1"/>
        <v/>
      </c>
    </row>
    <row r="129" spans="1:17" s="36" customFormat="1" ht="21.95" customHeight="1" x14ac:dyDescent="0.15">
      <c r="A129" s="104"/>
      <c r="B129" s="105"/>
      <c r="C129" s="106"/>
      <c r="D129" s="123"/>
      <c r="E129" s="3"/>
      <c r="F129" s="128"/>
      <c r="G129" s="129"/>
      <c r="H129" s="152"/>
      <c r="I129" s="153"/>
      <c r="J129" s="153"/>
      <c r="K129" s="154"/>
      <c r="L129" s="152"/>
      <c r="M129" s="153"/>
      <c r="N129" s="154"/>
      <c r="O129" s="114"/>
      <c r="P129" s="114"/>
      <c r="Q129" s="115" t="str">
        <f t="shared" si="1"/>
        <v/>
      </c>
    </row>
    <row r="130" spans="1:17" s="36" customFormat="1" ht="21.95" customHeight="1" x14ac:dyDescent="0.15">
      <c r="A130" s="104"/>
      <c r="B130" s="105"/>
      <c r="C130" s="106"/>
      <c r="D130" s="123"/>
      <c r="E130" s="3"/>
      <c r="F130" s="128"/>
      <c r="G130" s="129"/>
      <c r="H130" s="152"/>
      <c r="I130" s="153"/>
      <c r="J130" s="153"/>
      <c r="K130" s="154"/>
      <c r="L130" s="152"/>
      <c r="M130" s="153"/>
      <c r="N130" s="154"/>
      <c r="O130" s="114"/>
      <c r="P130" s="114"/>
      <c r="Q130" s="115" t="str">
        <f t="shared" si="1"/>
        <v/>
      </c>
    </row>
    <row r="131" spans="1:17" s="36" customFormat="1" ht="21.95" customHeight="1" x14ac:dyDescent="0.15">
      <c r="A131" s="104"/>
      <c r="B131" s="105"/>
      <c r="C131" s="106"/>
      <c r="D131" s="123"/>
      <c r="E131" s="3"/>
      <c r="F131" s="128"/>
      <c r="G131" s="129"/>
      <c r="H131" s="152"/>
      <c r="I131" s="153"/>
      <c r="J131" s="153"/>
      <c r="K131" s="154"/>
      <c r="L131" s="152"/>
      <c r="M131" s="153"/>
      <c r="N131" s="154"/>
      <c r="O131" s="114"/>
      <c r="P131" s="114"/>
      <c r="Q131" s="115" t="str">
        <f t="shared" si="1"/>
        <v/>
      </c>
    </row>
    <row r="132" spans="1:17" s="36" customFormat="1" ht="21.95" customHeight="1" x14ac:dyDescent="0.15">
      <c r="A132" s="104"/>
      <c r="B132" s="105"/>
      <c r="C132" s="106"/>
      <c r="D132" s="123"/>
      <c r="E132" s="3"/>
      <c r="F132" s="128"/>
      <c r="G132" s="129"/>
      <c r="H132" s="152"/>
      <c r="I132" s="153"/>
      <c r="J132" s="153"/>
      <c r="K132" s="154"/>
      <c r="L132" s="152"/>
      <c r="M132" s="153"/>
      <c r="N132" s="154"/>
      <c r="O132" s="114"/>
      <c r="P132" s="114"/>
      <c r="Q132" s="115" t="str">
        <f t="shared" si="1"/>
        <v/>
      </c>
    </row>
    <row r="133" spans="1:17" s="36" customFormat="1" ht="21.95" customHeight="1" x14ac:dyDescent="0.15">
      <c r="A133" s="104"/>
      <c r="B133" s="105"/>
      <c r="C133" s="106"/>
      <c r="D133" s="123"/>
      <c r="E133" s="3"/>
      <c r="F133" s="128"/>
      <c r="G133" s="129"/>
      <c r="H133" s="152"/>
      <c r="I133" s="153"/>
      <c r="J133" s="153"/>
      <c r="K133" s="154"/>
      <c r="L133" s="152"/>
      <c r="M133" s="153"/>
      <c r="N133" s="154"/>
      <c r="O133" s="114"/>
      <c r="P133" s="114"/>
      <c r="Q133" s="115" t="str">
        <f t="shared" si="1"/>
        <v/>
      </c>
    </row>
    <row r="134" spans="1:17" s="36" customFormat="1" ht="21.95" customHeight="1" x14ac:dyDescent="0.15">
      <c r="A134" s="104"/>
      <c r="B134" s="105"/>
      <c r="C134" s="106"/>
      <c r="D134" s="123"/>
      <c r="E134" s="3"/>
      <c r="F134" s="128"/>
      <c r="G134" s="129"/>
      <c r="H134" s="152"/>
      <c r="I134" s="153"/>
      <c r="J134" s="153"/>
      <c r="K134" s="154"/>
      <c r="L134" s="152"/>
      <c r="M134" s="153"/>
      <c r="N134" s="154"/>
      <c r="O134" s="114"/>
      <c r="P134" s="114"/>
      <c r="Q134" s="115" t="str">
        <f t="shared" si="1"/>
        <v/>
      </c>
    </row>
    <row r="135" spans="1:17" s="36" customFormat="1" ht="21.95" customHeight="1" x14ac:dyDescent="0.15">
      <c r="A135" s="104"/>
      <c r="B135" s="105"/>
      <c r="C135" s="106"/>
      <c r="D135" s="123"/>
      <c r="E135" s="3"/>
      <c r="F135" s="128"/>
      <c r="G135" s="129"/>
      <c r="H135" s="152"/>
      <c r="I135" s="153"/>
      <c r="J135" s="153"/>
      <c r="K135" s="154"/>
      <c r="L135" s="152"/>
      <c r="M135" s="153"/>
      <c r="N135" s="154"/>
      <c r="O135" s="114"/>
      <c r="P135" s="114"/>
      <c r="Q135" s="115" t="str">
        <f t="shared" si="1"/>
        <v/>
      </c>
    </row>
    <row r="136" spans="1:17" s="36" customFormat="1" ht="21.95" customHeight="1" x14ac:dyDescent="0.15">
      <c r="A136" s="104"/>
      <c r="B136" s="105"/>
      <c r="C136" s="106"/>
      <c r="D136" s="123"/>
      <c r="E136" s="3"/>
      <c r="F136" s="128"/>
      <c r="G136" s="129"/>
      <c r="H136" s="152"/>
      <c r="I136" s="153"/>
      <c r="J136" s="153"/>
      <c r="K136" s="154"/>
      <c r="L136" s="152"/>
      <c r="M136" s="153"/>
      <c r="N136" s="154"/>
      <c r="O136" s="114"/>
      <c r="P136" s="114"/>
      <c r="Q136" s="115" t="str">
        <f t="shared" si="1"/>
        <v/>
      </c>
    </row>
    <row r="137" spans="1:17" s="36" customFormat="1" ht="21.95" customHeight="1" x14ac:dyDescent="0.15">
      <c r="A137" s="104"/>
      <c r="B137" s="105"/>
      <c r="C137" s="106"/>
      <c r="D137" s="123"/>
      <c r="E137" s="3"/>
      <c r="F137" s="128"/>
      <c r="G137" s="129"/>
      <c r="H137" s="152"/>
      <c r="I137" s="153"/>
      <c r="J137" s="153"/>
      <c r="K137" s="154"/>
      <c r="L137" s="152"/>
      <c r="M137" s="153"/>
      <c r="N137" s="154"/>
      <c r="O137" s="114"/>
      <c r="P137" s="114"/>
      <c r="Q137" s="115" t="str">
        <f t="shared" si="1"/>
        <v/>
      </c>
    </row>
    <row r="138" spans="1:17" s="36" customFormat="1" ht="21.95" customHeight="1" x14ac:dyDescent="0.15">
      <c r="A138" s="104"/>
      <c r="B138" s="105"/>
      <c r="C138" s="106"/>
      <c r="D138" s="123"/>
      <c r="E138" s="3"/>
      <c r="F138" s="128"/>
      <c r="G138" s="129"/>
      <c r="H138" s="152"/>
      <c r="I138" s="153"/>
      <c r="J138" s="153"/>
      <c r="K138" s="154"/>
      <c r="L138" s="152"/>
      <c r="M138" s="153"/>
      <c r="N138" s="154"/>
      <c r="O138" s="114"/>
      <c r="P138" s="114"/>
      <c r="Q138" s="115" t="str">
        <f t="shared" ref="Q138:Q201" si="2">IF(OR(O138="",P138=""),"",Q137+O138-P138)</f>
        <v/>
      </c>
    </row>
    <row r="139" spans="1:17" s="36" customFormat="1" ht="21.95" customHeight="1" x14ac:dyDescent="0.15">
      <c r="A139" s="104"/>
      <c r="B139" s="105"/>
      <c r="C139" s="106"/>
      <c r="D139" s="123"/>
      <c r="E139" s="3"/>
      <c r="F139" s="128"/>
      <c r="G139" s="129"/>
      <c r="H139" s="152"/>
      <c r="I139" s="153"/>
      <c r="J139" s="153"/>
      <c r="K139" s="154"/>
      <c r="L139" s="152"/>
      <c r="M139" s="153"/>
      <c r="N139" s="154"/>
      <c r="O139" s="114"/>
      <c r="P139" s="114"/>
      <c r="Q139" s="115" t="str">
        <f t="shared" si="2"/>
        <v/>
      </c>
    </row>
    <row r="140" spans="1:17" s="36" customFormat="1" ht="21.95" customHeight="1" x14ac:dyDescent="0.15">
      <c r="A140" s="104"/>
      <c r="B140" s="105"/>
      <c r="C140" s="106"/>
      <c r="D140" s="123"/>
      <c r="E140" s="3"/>
      <c r="F140" s="128"/>
      <c r="G140" s="129"/>
      <c r="H140" s="152"/>
      <c r="I140" s="153"/>
      <c r="J140" s="153"/>
      <c r="K140" s="154"/>
      <c r="L140" s="152"/>
      <c r="M140" s="153"/>
      <c r="N140" s="154"/>
      <c r="O140" s="114"/>
      <c r="P140" s="114"/>
      <c r="Q140" s="115" t="str">
        <f t="shared" si="2"/>
        <v/>
      </c>
    </row>
    <row r="141" spans="1:17" s="36" customFormat="1" ht="21.95" customHeight="1" x14ac:dyDescent="0.15">
      <c r="A141" s="104"/>
      <c r="B141" s="105"/>
      <c r="C141" s="106"/>
      <c r="D141" s="123"/>
      <c r="E141" s="3"/>
      <c r="F141" s="128"/>
      <c r="G141" s="129"/>
      <c r="H141" s="152"/>
      <c r="I141" s="153"/>
      <c r="J141" s="153"/>
      <c r="K141" s="154"/>
      <c r="L141" s="152"/>
      <c r="M141" s="153"/>
      <c r="N141" s="154"/>
      <c r="O141" s="114"/>
      <c r="P141" s="114"/>
      <c r="Q141" s="115" t="str">
        <f t="shared" si="2"/>
        <v/>
      </c>
    </row>
    <row r="142" spans="1:17" s="36" customFormat="1" ht="21.95" customHeight="1" x14ac:dyDescent="0.15">
      <c r="A142" s="104"/>
      <c r="B142" s="105"/>
      <c r="C142" s="106"/>
      <c r="D142" s="123"/>
      <c r="E142" s="3"/>
      <c r="F142" s="128"/>
      <c r="G142" s="129"/>
      <c r="H142" s="152"/>
      <c r="I142" s="153"/>
      <c r="J142" s="153"/>
      <c r="K142" s="154"/>
      <c r="L142" s="152"/>
      <c r="M142" s="153"/>
      <c r="N142" s="154"/>
      <c r="O142" s="114"/>
      <c r="P142" s="114"/>
      <c r="Q142" s="115" t="str">
        <f t="shared" si="2"/>
        <v/>
      </c>
    </row>
    <row r="143" spans="1:17" s="36" customFormat="1" ht="21.95" customHeight="1" x14ac:dyDescent="0.15">
      <c r="A143" s="104"/>
      <c r="B143" s="105"/>
      <c r="C143" s="106"/>
      <c r="D143" s="123"/>
      <c r="E143" s="3"/>
      <c r="F143" s="128"/>
      <c r="G143" s="129"/>
      <c r="H143" s="152"/>
      <c r="I143" s="153"/>
      <c r="J143" s="153"/>
      <c r="K143" s="154"/>
      <c r="L143" s="152"/>
      <c r="M143" s="153"/>
      <c r="N143" s="154"/>
      <c r="O143" s="114"/>
      <c r="P143" s="114"/>
      <c r="Q143" s="115" t="str">
        <f t="shared" si="2"/>
        <v/>
      </c>
    </row>
    <row r="144" spans="1:17" s="36" customFormat="1" ht="21.95" customHeight="1" x14ac:dyDescent="0.15">
      <c r="A144" s="104"/>
      <c r="B144" s="105"/>
      <c r="C144" s="106"/>
      <c r="D144" s="123"/>
      <c r="E144" s="3"/>
      <c r="F144" s="128"/>
      <c r="G144" s="129"/>
      <c r="H144" s="152"/>
      <c r="I144" s="153"/>
      <c r="J144" s="153"/>
      <c r="K144" s="154"/>
      <c r="L144" s="152"/>
      <c r="M144" s="153"/>
      <c r="N144" s="154"/>
      <c r="O144" s="114"/>
      <c r="P144" s="114"/>
      <c r="Q144" s="115" t="str">
        <f t="shared" si="2"/>
        <v/>
      </c>
    </row>
    <row r="145" spans="1:17" s="36" customFormat="1" ht="21.95" customHeight="1" x14ac:dyDescent="0.15">
      <c r="A145" s="104"/>
      <c r="B145" s="105"/>
      <c r="C145" s="106"/>
      <c r="D145" s="123"/>
      <c r="E145" s="3"/>
      <c r="F145" s="128"/>
      <c r="G145" s="129"/>
      <c r="H145" s="152"/>
      <c r="I145" s="153"/>
      <c r="J145" s="153"/>
      <c r="K145" s="154"/>
      <c r="L145" s="152"/>
      <c r="M145" s="153"/>
      <c r="N145" s="154"/>
      <c r="O145" s="114"/>
      <c r="P145" s="114"/>
      <c r="Q145" s="115" t="str">
        <f t="shared" si="2"/>
        <v/>
      </c>
    </row>
    <row r="146" spans="1:17" s="36" customFormat="1" ht="21.95" customHeight="1" x14ac:dyDescent="0.15">
      <c r="A146" s="104"/>
      <c r="B146" s="105"/>
      <c r="C146" s="106"/>
      <c r="D146" s="123"/>
      <c r="E146" s="3"/>
      <c r="F146" s="128"/>
      <c r="G146" s="129"/>
      <c r="H146" s="152"/>
      <c r="I146" s="153"/>
      <c r="J146" s="153"/>
      <c r="K146" s="154"/>
      <c r="L146" s="152"/>
      <c r="M146" s="153"/>
      <c r="N146" s="154"/>
      <c r="O146" s="114"/>
      <c r="P146" s="114"/>
      <c r="Q146" s="115" t="str">
        <f t="shared" si="2"/>
        <v/>
      </c>
    </row>
    <row r="147" spans="1:17" s="36" customFormat="1" ht="21.95" customHeight="1" x14ac:dyDescent="0.15">
      <c r="A147" s="104"/>
      <c r="B147" s="105"/>
      <c r="C147" s="106"/>
      <c r="D147" s="123"/>
      <c r="E147" s="3"/>
      <c r="F147" s="128"/>
      <c r="G147" s="129"/>
      <c r="H147" s="152"/>
      <c r="I147" s="153"/>
      <c r="J147" s="153"/>
      <c r="K147" s="154"/>
      <c r="L147" s="152"/>
      <c r="M147" s="153"/>
      <c r="N147" s="154"/>
      <c r="O147" s="114"/>
      <c r="P147" s="114"/>
      <c r="Q147" s="115" t="str">
        <f t="shared" si="2"/>
        <v/>
      </c>
    </row>
    <row r="148" spans="1:17" s="36" customFormat="1" ht="21.95" customHeight="1" x14ac:dyDescent="0.15">
      <c r="A148" s="104"/>
      <c r="B148" s="105"/>
      <c r="C148" s="106"/>
      <c r="D148" s="123"/>
      <c r="E148" s="3"/>
      <c r="F148" s="128"/>
      <c r="G148" s="129"/>
      <c r="H148" s="152"/>
      <c r="I148" s="153"/>
      <c r="J148" s="153"/>
      <c r="K148" s="154"/>
      <c r="L148" s="152"/>
      <c r="M148" s="153"/>
      <c r="N148" s="154"/>
      <c r="O148" s="114"/>
      <c r="P148" s="114"/>
      <c r="Q148" s="115" t="str">
        <f t="shared" si="2"/>
        <v/>
      </c>
    </row>
    <row r="149" spans="1:17" s="36" customFormat="1" ht="21.95" customHeight="1" x14ac:dyDescent="0.15">
      <c r="A149" s="104"/>
      <c r="B149" s="105"/>
      <c r="C149" s="106"/>
      <c r="D149" s="123"/>
      <c r="E149" s="3"/>
      <c r="F149" s="128"/>
      <c r="G149" s="129"/>
      <c r="H149" s="152"/>
      <c r="I149" s="153"/>
      <c r="J149" s="153"/>
      <c r="K149" s="154"/>
      <c r="L149" s="152"/>
      <c r="M149" s="153"/>
      <c r="N149" s="154"/>
      <c r="O149" s="114"/>
      <c r="P149" s="114"/>
      <c r="Q149" s="115" t="str">
        <f t="shared" si="2"/>
        <v/>
      </c>
    </row>
    <row r="150" spans="1:17" s="36" customFormat="1" ht="21.95" customHeight="1" x14ac:dyDescent="0.15">
      <c r="A150" s="104"/>
      <c r="B150" s="105"/>
      <c r="C150" s="106"/>
      <c r="D150" s="123"/>
      <c r="E150" s="3"/>
      <c r="F150" s="128"/>
      <c r="G150" s="129"/>
      <c r="H150" s="152"/>
      <c r="I150" s="153"/>
      <c r="J150" s="153"/>
      <c r="K150" s="154"/>
      <c r="L150" s="152"/>
      <c r="M150" s="153"/>
      <c r="N150" s="154"/>
      <c r="O150" s="114"/>
      <c r="P150" s="114"/>
      <c r="Q150" s="115" t="str">
        <f t="shared" si="2"/>
        <v/>
      </c>
    </row>
    <row r="151" spans="1:17" s="36" customFormat="1" ht="21.95" customHeight="1" x14ac:dyDescent="0.15">
      <c r="A151" s="104"/>
      <c r="B151" s="105"/>
      <c r="C151" s="106"/>
      <c r="D151" s="123"/>
      <c r="E151" s="3"/>
      <c r="F151" s="128"/>
      <c r="G151" s="129"/>
      <c r="H151" s="152"/>
      <c r="I151" s="153"/>
      <c r="J151" s="153"/>
      <c r="K151" s="154"/>
      <c r="L151" s="152"/>
      <c r="M151" s="153"/>
      <c r="N151" s="154"/>
      <c r="O151" s="114"/>
      <c r="P151" s="114"/>
      <c r="Q151" s="115" t="str">
        <f t="shared" si="2"/>
        <v/>
      </c>
    </row>
    <row r="152" spans="1:17" s="36" customFormat="1" ht="21.95" customHeight="1" x14ac:dyDescent="0.15">
      <c r="A152" s="104"/>
      <c r="B152" s="105"/>
      <c r="C152" s="106"/>
      <c r="D152" s="123"/>
      <c r="E152" s="3"/>
      <c r="F152" s="128"/>
      <c r="G152" s="129"/>
      <c r="H152" s="152"/>
      <c r="I152" s="153"/>
      <c r="J152" s="153"/>
      <c r="K152" s="154"/>
      <c r="L152" s="152"/>
      <c r="M152" s="153"/>
      <c r="N152" s="154"/>
      <c r="O152" s="114"/>
      <c r="P152" s="114"/>
      <c r="Q152" s="115" t="str">
        <f t="shared" si="2"/>
        <v/>
      </c>
    </row>
    <row r="153" spans="1:17" s="36" customFormat="1" ht="21.95" customHeight="1" x14ac:dyDescent="0.15">
      <c r="A153" s="104"/>
      <c r="B153" s="105"/>
      <c r="C153" s="106"/>
      <c r="D153" s="123"/>
      <c r="E153" s="3"/>
      <c r="F153" s="128"/>
      <c r="G153" s="129"/>
      <c r="H153" s="152"/>
      <c r="I153" s="153"/>
      <c r="J153" s="153"/>
      <c r="K153" s="154"/>
      <c r="L153" s="152"/>
      <c r="M153" s="153"/>
      <c r="N153" s="154"/>
      <c r="O153" s="114"/>
      <c r="P153" s="114"/>
      <c r="Q153" s="115" t="str">
        <f t="shared" si="2"/>
        <v/>
      </c>
    </row>
    <row r="154" spans="1:17" s="36" customFormat="1" ht="21.95" customHeight="1" x14ac:dyDescent="0.15">
      <c r="A154" s="104"/>
      <c r="B154" s="105"/>
      <c r="C154" s="106"/>
      <c r="D154" s="123"/>
      <c r="E154" s="3"/>
      <c r="F154" s="128"/>
      <c r="G154" s="129"/>
      <c r="H154" s="152"/>
      <c r="I154" s="153"/>
      <c r="J154" s="153"/>
      <c r="K154" s="154"/>
      <c r="L154" s="152"/>
      <c r="M154" s="153"/>
      <c r="N154" s="154"/>
      <c r="O154" s="114"/>
      <c r="P154" s="114"/>
      <c r="Q154" s="115" t="str">
        <f t="shared" si="2"/>
        <v/>
      </c>
    </row>
    <row r="155" spans="1:17" s="36" customFormat="1" ht="21.95" customHeight="1" x14ac:dyDescent="0.15">
      <c r="A155" s="104"/>
      <c r="B155" s="105"/>
      <c r="C155" s="106"/>
      <c r="D155" s="123"/>
      <c r="E155" s="3"/>
      <c r="F155" s="128"/>
      <c r="G155" s="129"/>
      <c r="H155" s="152"/>
      <c r="I155" s="153"/>
      <c r="J155" s="153"/>
      <c r="K155" s="154"/>
      <c r="L155" s="152"/>
      <c r="M155" s="153"/>
      <c r="N155" s="154"/>
      <c r="O155" s="114"/>
      <c r="P155" s="114"/>
      <c r="Q155" s="115" t="str">
        <f t="shared" si="2"/>
        <v/>
      </c>
    </row>
    <row r="156" spans="1:17" s="36" customFormat="1" ht="21.95" customHeight="1" x14ac:dyDescent="0.15">
      <c r="A156" s="104"/>
      <c r="B156" s="105"/>
      <c r="C156" s="106"/>
      <c r="D156" s="123"/>
      <c r="E156" s="3"/>
      <c r="F156" s="128"/>
      <c r="G156" s="129"/>
      <c r="H156" s="152"/>
      <c r="I156" s="153"/>
      <c r="J156" s="153"/>
      <c r="K156" s="154"/>
      <c r="L156" s="152"/>
      <c r="M156" s="153"/>
      <c r="N156" s="154"/>
      <c r="O156" s="114"/>
      <c r="P156" s="114"/>
      <c r="Q156" s="115" t="str">
        <f t="shared" si="2"/>
        <v/>
      </c>
    </row>
    <row r="157" spans="1:17" s="36" customFormat="1" ht="21.95" customHeight="1" x14ac:dyDescent="0.15">
      <c r="A157" s="104"/>
      <c r="B157" s="105"/>
      <c r="C157" s="106"/>
      <c r="D157" s="123"/>
      <c r="E157" s="3"/>
      <c r="F157" s="128"/>
      <c r="G157" s="129"/>
      <c r="H157" s="152"/>
      <c r="I157" s="153"/>
      <c r="J157" s="153"/>
      <c r="K157" s="154"/>
      <c r="L157" s="152"/>
      <c r="M157" s="153"/>
      <c r="N157" s="154"/>
      <c r="O157" s="114"/>
      <c r="P157" s="114"/>
      <c r="Q157" s="115" t="str">
        <f t="shared" si="2"/>
        <v/>
      </c>
    </row>
    <row r="158" spans="1:17" s="36" customFormat="1" ht="21.95" customHeight="1" x14ac:dyDescent="0.15">
      <c r="A158" s="104"/>
      <c r="B158" s="105"/>
      <c r="C158" s="106"/>
      <c r="D158" s="123"/>
      <c r="E158" s="3"/>
      <c r="F158" s="128"/>
      <c r="G158" s="129"/>
      <c r="H158" s="152"/>
      <c r="I158" s="153"/>
      <c r="J158" s="153"/>
      <c r="K158" s="154"/>
      <c r="L158" s="152"/>
      <c r="M158" s="153"/>
      <c r="N158" s="154"/>
      <c r="O158" s="114"/>
      <c r="P158" s="114"/>
      <c r="Q158" s="115" t="str">
        <f t="shared" si="2"/>
        <v/>
      </c>
    </row>
    <row r="159" spans="1:17" s="36" customFormat="1" ht="21.95" customHeight="1" x14ac:dyDescent="0.15">
      <c r="A159" s="104"/>
      <c r="B159" s="105"/>
      <c r="C159" s="106"/>
      <c r="D159" s="123"/>
      <c r="E159" s="3"/>
      <c r="F159" s="128"/>
      <c r="G159" s="129"/>
      <c r="H159" s="152"/>
      <c r="I159" s="153"/>
      <c r="J159" s="153"/>
      <c r="K159" s="154"/>
      <c r="L159" s="152"/>
      <c r="M159" s="153"/>
      <c r="N159" s="154"/>
      <c r="O159" s="114"/>
      <c r="P159" s="114"/>
      <c r="Q159" s="115" t="str">
        <f t="shared" si="2"/>
        <v/>
      </c>
    </row>
    <row r="160" spans="1:17" s="36" customFormat="1" ht="21.95" customHeight="1" x14ac:dyDescent="0.15">
      <c r="A160" s="104"/>
      <c r="B160" s="105"/>
      <c r="C160" s="106"/>
      <c r="D160" s="123"/>
      <c r="E160" s="3"/>
      <c r="F160" s="128"/>
      <c r="G160" s="129"/>
      <c r="H160" s="152"/>
      <c r="I160" s="153"/>
      <c r="J160" s="153"/>
      <c r="K160" s="154"/>
      <c r="L160" s="152"/>
      <c r="M160" s="153"/>
      <c r="N160" s="154"/>
      <c r="O160" s="114"/>
      <c r="P160" s="114"/>
      <c r="Q160" s="115" t="str">
        <f t="shared" si="2"/>
        <v/>
      </c>
    </row>
    <row r="161" spans="1:17" s="36" customFormat="1" ht="21.95" customHeight="1" x14ac:dyDescent="0.15">
      <c r="A161" s="104"/>
      <c r="B161" s="105"/>
      <c r="C161" s="106"/>
      <c r="D161" s="123"/>
      <c r="E161" s="3"/>
      <c r="F161" s="128"/>
      <c r="G161" s="129"/>
      <c r="H161" s="152"/>
      <c r="I161" s="153"/>
      <c r="J161" s="153"/>
      <c r="K161" s="154"/>
      <c r="L161" s="152"/>
      <c r="M161" s="153"/>
      <c r="N161" s="154"/>
      <c r="O161" s="114"/>
      <c r="P161" s="114"/>
      <c r="Q161" s="115" t="str">
        <f t="shared" si="2"/>
        <v/>
      </c>
    </row>
    <row r="162" spans="1:17" s="36" customFormat="1" ht="21.95" customHeight="1" x14ac:dyDescent="0.15">
      <c r="A162" s="104"/>
      <c r="B162" s="105"/>
      <c r="C162" s="106"/>
      <c r="D162" s="123"/>
      <c r="E162" s="3"/>
      <c r="F162" s="128"/>
      <c r="G162" s="129"/>
      <c r="H162" s="152"/>
      <c r="I162" s="153"/>
      <c r="J162" s="153"/>
      <c r="K162" s="154"/>
      <c r="L162" s="152"/>
      <c r="M162" s="153"/>
      <c r="N162" s="154"/>
      <c r="O162" s="114"/>
      <c r="P162" s="114"/>
      <c r="Q162" s="115" t="str">
        <f t="shared" si="2"/>
        <v/>
      </c>
    </row>
    <row r="163" spans="1:17" s="36" customFormat="1" ht="21.95" customHeight="1" x14ac:dyDescent="0.15">
      <c r="A163" s="104"/>
      <c r="B163" s="105"/>
      <c r="C163" s="106"/>
      <c r="D163" s="123"/>
      <c r="E163" s="3"/>
      <c r="F163" s="128"/>
      <c r="G163" s="129"/>
      <c r="H163" s="152"/>
      <c r="I163" s="153"/>
      <c r="J163" s="153"/>
      <c r="K163" s="154"/>
      <c r="L163" s="152"/>
      <c r="M163" s="153"/>
      <c r="N163" s="154"/>
      <c r="O163" s="114"/>
      <c r="P163" s="114"/>
      <c r="Q163" s="115" t="str">
        <f t="shared" si="2"/>
        <v/>
      </c>
    </row>
    <row r="164" spans="1:17" s="36" customFormat="1" ht="21.95" customHeight="1" x14ac:dyDescent="0.15">
      <c r="A164" s="104"/>
      <c r="B164" s="105"/>
      <c r="C164" s="106"/>
      <c r="D164" s="123"/>
      <c r="E164" s="3"/>
      <c r="F164" s="128"/>
      <c r="G164" s="129"/>
      <c r="H164" s="152"/>
      <c r="I164" s="153"/>
      <c r="J164" s="153"/>
      <c r="K164" s="154"/>
      <c r="L164" s="152"/>
      <c r="M164" s="153"/>
      <c r="N164" s="154"/>
      <c r="O164" s="114"/>
      <c r="P164" s="114"/>
      <c r="Q164" s="115" t="str">
        <f t="shared" si="2"/>
        <v/>
      </c>
    </row>
    <row r="165" spans="1:17" s="36" customFormat="1" ht="21.95" customHeight="1" x14ac:dyDescent="0.15">
      <c r="A165" s="104"/>
      <c r="B165" s="105"/>
      <c r="C165" s="106"/>
      <c r="D165" s="123"/>
      <c r="E165" s="3"/>
      <c r="F165" s="128"/>
      <c r="G165" s="129"/>
      <c r="H165" s="152"/>
      <c r="I165" s="153"/>
      <c r="J165" s="153"/>
      <c r="K165" s="154"/>
      <c r="L165" s="152"/>
      <c r="M165" s="153"/>
      <c r="N165" s="154"/>
      <c r="O165" s="114"/>
      <c r="P165" s="114"/>
      <c r="Q165" s="115" t="str">
        <f t="shared" si="2"/>
        <v/>
      </c>
    </row>
    <row r="166" spans="1:17" s="36" customFormat="1" ht="21.95" customHeight="1" x14ac:dyDescent="0.15">
      <c r="A166" s="104"/>
      <c r="B166" s="105"/>
      <c r="C166" s="106"/>
      <c r="D166" s="123"/>
      <c r="E166" s="3"/>
      <c r="F166" s="128"/>
      <c r="G166" s="129"/>
      <c r="H166" s="152"/>
      <c r="I166" s="153"/>
      <c r="J166" s="153"/>
      <c r="K166" s="154"/>
      <c r="L166" s="152"/>
      <c r="M166" s="153"/>
      <c r="N166" s="154"/>
      <c r="O166" s="114"/>
      <c r="P166" s="114"/>
      <c r="Q166" s="115" t="str">
        <f t="shared" si="2"/>
        <v/>
      </c>
    </row>
    <row r="167" spans="1:17" s="36" customFormat="1" ht="21.95" customHeight="1" x14ac:dyDescent="0.15">
      <c r="A167" s="104"/>
      <c r="B167" s="105"/>
      <c r="C167" s="106"/>
      <c r="D167" s="123"/>
      <c r="E167" s="3"/>
      <c r="F167" s="128"/>
      <c r="G167" s="129"/>
      <c r="H167" s="152"/>
      <c r="I167" s="153"/>
      <c r="J167" s="153"/>
      <c r="K167" s="154"/>
      <c r="L167" s="152"/>
      <c r="M167" s="153"/>
      <c r="N167" s="154"/>
      <c r="O167" s="114"/>
      <c r="P167" s="114"/>
      <c r="Q167" s="115" t="str">
        <f t="shared" si="2"/>
        <v/>
      </c>
    </row>
    <row r="168" spans="1:17" s="36" customFormat="1" ht="21.95" customHeight="1" x14ac:dyDescent="0.15">
      <c r="A168" s="104"/>
      <c r="B168" s="105"/>
      <c r="C168" s="106"/>
      <c r="D168" s="123"/>
      <c r="E168" s="3"/>
      <c r="F168" s="128"/>
      <c r="G168" s="129"/>
      <c r="H168" s="152"/>
      <c r="I168" s="153"/>
      <c r="J168" s="153"/>
      <c r="K168" s="154"/>
      <c r="L168" s="152"/>
      <c r="M168" s="153"/>
      <c r="N168" s="154"/>
      <c r="O168" s="114"/>
      <c r="P168" s="114"/>
      <c r="Q168" s="115" t="str">
        <f t="shared" si="2"/>
        <v/>
      </c>
    </row>
    <row r="169" spans="1:17" s="36" customFormat="1" ht="21.95" customHeight="1" x14ac:dyDescent="0.15">
      <c r="A169" s="104"/>
      <c r="B169" s="105"/>
      <c r="C169" s="106"/>
      <c r="D169" s="123"/>
      <c r="E169" s="3"/>
      <c r="F169" s="128"/>
      <c r="G169" s="129"/>
      <c r="H169" s="152"/>
      <c r="I169" s="153"/>
      <c r="J169" s="153"/>
      <c r="K169" s="154"/>
      <c r="L169" s="152"/>
      <c r="M169" s="153"/>
      <c r="N169" s="154"/>
      <c r="O169" s="114"/>
      <c r="P169" s="114"/>
      <c r="Q169" s="115" t="str">
        <f t="shared" si="2"/>
        <v/>
      </c>
    </row>
    <row r="170" spans="1:17" s="36" customFormat="1" ht="21.95" customHeight="1" x14ac:dyDescent="0.15">
      <c r="A170" s="104"/>
      <c r="B170" s="105"/>
      <c r="C170" s="106"/>
      <c r="D170" s="123"/>
      <c r="E170" s="3"/>
      <c r="F170" s="128"/>
      <c r="G170" s="129"/>
      <c r="H170" s="152"/>
      <c r="I170" s="153"/>
      <c r="J170" s="153"/>
      <c r="K170" s="154"/>
      <c r="L170" s="152"/>
      <c r="M170" s="153"/>
      <c r="N170" s="154"/>
      <c r="O170" s="114"/>
      <c r="P170" s="114"/>
      <c r="Q170" s="115" t="str">
        <f t="shared" si="2"/>
        <v/>
      </c>
    </row>
    <row r="171" spans="1:17" s="36" customFormat="1" ht="21.95" customHeight="1" x14ac:dyDescent="0.15">
      <c r="A171" s="104"/>
      <c r="B171" s="105"/>
      <c r="C171" s="106"/>
      <c r="D171" s="123"/>
      <c r="E171" s="3"/>
      <c r="F171" s="128"/>
      <c r="G171" s="129"/>
      <c r="H171" s="152"/>
      <c r="I171" s="153"/>
      <c r="J171" s="153"/>
      <c r="K171" s="154"/>
      <c r="L171" s="152"/>
      <c r="M171" s="153"/>
      <c r="N171" s="154"/>
      <c r="O171" s="114"/>
      <c r="P171" s="114"/>
      <c r="Q171" s="115" t="str">
        <f t="shared" si="2"/>
        <v/>
      </c>
    </row>
    <row r="172" spans="1:17" s="36" customFormat="1" ht="21.95" customHeight="1" x14ac:dyDescent="0.15">
      <c r="A172" s="104"/>
      <c r="B172" s="105"/>
      <c r="C172" s="106"/>
      <c r="D172" s="123"/>
      <c r="E172" s="3"/>
      <c r="F172" s="128"/>
      <c r="G172" s="129"/>
      <c r="H172" s="152"/>
      <c r="I172" s="153"/>
      <c r="J172" s="153"/>
      <c r="K172" s="154"/>
      <c r="L172" s="152"/>
      <c r="M172" s="153"/>
      <c r="N172" s="154"/>
      <c r="O172" s="114"/>
      <c r="P172" s="114"/>
      <c r="Q172" s="115" t="str">
        <f t="shared" si="2"/>
        <v/>
      </c>
    </row>
    <row r="173" spans="1:17" s="36" customFormat="1" ht="21.95" customHeight="1" x14ac:dyDescent="0.15">
      <c r="A173" s="104"/>
      <c r="B173" s="105"/>
      <c r="C173" s="106"/>
      <c r="D173" s="123"/>
      <c r="E173" s="3"/>
      <c r="F173" s="128"/>
      <c r="G173" s="129"/>
      <c r="H173" s="152"/>
      <c r="I173" s="153"/>
      <c r="J173" s="153"/>
      <c r="K173" s="154"/>
      <c r="L173" s="152"/>
      <c r="M173" s="153"/>
      <c r="N173" s="154"/>
      <c r="O173" s="114"/>
      <c r="P173" s="114"/>
      <c r="Q173" s="115" t="str">
        <f t="shared" si="2"/>
        <v/>
      </c>
    </row>
    <row r="174" spans="1:17" s="36" customFormat="1" ht="21.95" customHeight="1" x14ac:dyDescent="0.15">
      <c r="A174" s="104"/>
      <c r="B174" s="105"/>
      <c r="C174" s="106"/>
      <c r="D174" s="123"/>
      <c r="E174" s="3"/>
      <c r="F174" s="128"/>
      <c r="G174" s="129"/>
      <c r="H174" s="152"/>
      <c r="I174" s="153"/>
      <c r="J174" s="153"/>
      <c r="K174" s="154"/>
      <c r="L174" s="152"/>
      <c r="M174" s="153"/>
      <c r="N174" s="154"/>
      <c r="O174" s="114"/>
      <c r="P174" s="114"/>
      <c r="Q174" s="115" t="str">
        <f t="shared" si="2"/>
        <v/>
      </c>
    </row>
    <row r="175" spans="1:17" s="36" customFormat="1" ht="21.95" customHeight="1" x14ac:dyDescent="0.15">
      <c r="A175" s="104"/>
      <c r="B175" s="105"/>
      <c r="C175" s="106"/>
      <c r="D175" s="123"/>
      <c r="E175" s="3"/>
      <c r="F175" s="128"/>
      <c r="G175" s="129"/>
      <c r="H175" s="152"/>
      <c r="I175" s="153"/>
      <c r="J175" s="153"/>
      <c r="K175" s="154"/>
      <c r="L175" s="152"/>
      <c r="M175" s="153"/>
      <c r="N175" s="154"/>
      <c r="O175" s="114"/>
      <c r="P175" s="114"/>
      <c r="Q175" s="115" t="str">
        <f t="shared" si="2"/>
        <v/>
      </c>
    </row>
    <row r="176" spans="1:17" s="36" customFormat="1" ht="21.95" customHeight="1" x14ac:dyDescent="0.15">
      <c r="A176" s="104"/>
      <c r="B176" s="105"/>
      <c r="C176" s="106"/>
      <c r="D176" s="123"/>
      <c r="E176" s="3"/>
      <c r="F176" s="128"/>
      <c r="G176" s="129"/>
      <c r="H176" s="152"/>
      <c r="I176" s="153"/>
      <c r="J176" s="153"/>
      <c r="K176" s="154"/>
      <c r="L176" s="152"/>
      <c r="M176" s="153"/>
      <c r="N176" s="154"/>
      <c r="O176" s="114"/>
      <c r="P176" s="114"/>
      <c r="Q176" s="115" t="str">
        <f t="shared" si="2"/>
        <v/>
      </c>
    </row>
    <row r="177" spans="1:17" s="36" customFormat="1" ht="21.95" customHeight="1" x14ac:dyDescent="0.15">
      <c r="A177" s="104"/>
      <c r="B177" s="105"/>
      <c r="C177" s="106"/>
      <c r="D177" s="123"/>
      <c r="E177" s="3"/>
      <c r="F177" s="128"/>
      <c r="G177" s="129"/>
      <c r="H177" s="152"/>
      <c r="I177" s="153"/>
      <c r="J177" s="153"/>
      <c r="K177" s="154"/>
      <c r="L177" s="152"/>
      <c r="M177" s="153"/>
      <c r="N177" s="154"/>
      <c r="O177" s="114"/>
      <c r="P177" s="114"/>
      <c r="Q177" s="115" t="str">
        <f t="shared" si="2"/>
        <v/>
      </c>
    </row>
    <row r="178" spans="1:17" s="36" customFormat="1" ht="21.95" customHeight="1" x14ac:dyDescent="0.15">
      <c r="A178" s="104"/>
      <c r="B178" s="105"/>
      <c r="C178" s="106"/>
      <c r="D178" s="123"/>
      <c r="E178" s="3"/>
      <c r="F178" s="128"/>
      <c r="G178" s="129"/>
      <c r="H178" s="152"/>
      <c r="I178" s="153"/>
      <c r="J178" s="153"/>
      <c r="K178" s="154"/>
      <c r="L178" s="152"/>
      <c r="M178" s="153"/>
      <c r="N178" s="154"/>
      <c r="O178" s="114"/>
      <c r="P178" s="114"/>
      <c r="Q178" s="115" t="str">
        <f t="shared" si="2"/>
        <v/>
      </c>
    </row>
    <row r="179" spans="1:17" s="36" customFormat="1" ht="21.95" customHeight="1" x14ac:dyDescent="0.15">
      <c r="A179" s="104"/>
      <c r="B179" s="105"/>
      <c r="C179" s="106"/>
      <c r="D179" s="123"/>
      <c r="E179" s="3"/>
      <c r="F179" s="128"/>
      <c r="G179" s="129"/>
      <c r="H179" s="152"/>
      <c r="I179" s="153"/>
      <c r="J179" s="153"/>
      <c r="K179" s="154"/>
      <c r="L179" s="152"/>
      <c r="M179" s="153"/>
      <c r="N179" s="154"/>
      <c r="O179" s="114"/>
      <c r="P179" s="114"/>
      <c r="Q179" s="115" t="str">
        <f t="shared" si="2"/>
        <v/>
      </c>
    </row>
    <row r="180" spans="1:17" s="36" customFormat="1" ht="21.95" customHeight="1" x14ac:dyDescent="0.15">
      <c r="A180" s="104"/>
      <c r="B180" s="105"/>
      <c r="C180" s="106"/>
      <c r="D180" s="123"/>
      <c r="E180" s="3"/>
      <c r="F180" s="128"/>
      <c r="G180" s="129"/>
      <c r="H180" s="152"/>
      <c r="I180" s="153"/>
      <c r="J180" s="153"/>
      <c r="K180" s="154"/>
      <c r="L180" s="152"/>
      <c r="M180" s="153"/>
      <c r="N180" s="154"/>
      <c r="O180" s="114"/>
      <c r="P180" s="114"/>
      <c r="Q180" s="115" t="str">
        <f t="shared" si="2"/>
        <v/>
      </c>
    </row>
    <row r="181" spans="1:17" s="36" customFormat="1" ht="21.95" customHeight="1" x14ac:dyDescent="0.15">
      <c r="A181" s="104"/>
      <c r="B181" s="105"/>
      <c r="C181" s="106"/>
      <c r="D181" s="123"/>
      <c r="E181" s="3"/>
      <c r="F181" s="128"/>
      <c r="G181" s="129"/>
      <c r="H181" s="152"/>
      <c r="I181" s="153"/>
      <c r="J181" s="153"/>
      <c r="K181" s="154"/>
      <c r="L181" s="152"/>
      <c r="M181" s="153"/>
      <c r="N181" s="154"/>
      <c r="O181" s="114"/>
      <c r="P181" s="114"/>
      <c r="Q181" s="115" t="str">
        <f t="shared" si="2"/>
        <v/>
      </c>
    </row>
    <row r="182" spans="1:17" s="36" customFormat="1" ht="21.95" customHeight="1" x14ac:dyDescent="0.15">
      <c r="A182" s="104"/>
      <c r="B182" s="105"/>
      <c r="C182" s="106"/>
      <c r="D182" s="123"/>
      <c r="E182" s="3"/>
      <c r="F182" s="128"/>
      <c r="G182" s="129"/>
      <c r="H182" s="152"/>
      <c r="I182" s="153"/>
      <c r="J182" s="153"/>
      <c r="K182" s="154"/>
      <c r="L182" s="152"/>
      <c r="M182" s="153"/>
      <c r="N182" s="154"/>
      <c r="O182" s="114"/>
      <c r="P182" s="114"/>
      <c r="Q182" s="115" t="str">
        <f t="shared" si="2"/>
        <v/>
      </c>
    </row>
    <row r="183" spans="1:17" s="36" customFormat="1" ht="21.95" customHeight="1" x14ac:dyDescent="0.15">
      <c r="A183" s="104"/>
      <c r="B183" s="105"/>
      <c r="C183" s="106"/>
      <c r="D183" s="123"/>
      <c r="E183" s="3"/>
      <c r="F183" s="128"/>
      <c r="G183" s="129"/>
      <c r="H183" s="152"/>
      <c r="I183" s="153"/>
      <c r="J183" s="153"/>
      <c r="K183" s="154"/>
      <c r="L183" s="152"/>
      <c r="M183" s="153"/>
      <c r="N183" s="154"/>
      <c r="O183" s="114"/>
      <c r="P183" s="114"/>
      <c r="Q183" s="115" t="str">
        <f t="shared" si="2"/>
        <v/>
      </c>
    </row>
    <row r="184" spans="1:17" s="36" customFormat="1" ht="21.95" customHeight="1" x14ac:dyDescent="0.15">
      <c r="A184" s="104"/>
      <c r="B184" s="105"/>
      <c r="C184" s="106"/>
      <c r="D184" s="123"/>
      <c r="E184" s="3"/>
      <c r="F184" s="128"/>
      <c r="G184" s="129"/>
      <c r="H184" s="152"/>
      <c r="I184" s="153"/>
      <c r="J184" s="153"/>
      <c r="K184" s="154"/>
      <c r="L184" s="152"/>
      <c r="M184" s="153"/>
      <c r="N184" s="154"/>
      <c r="O184" s="114"/>
      <c r="P184" s="114"/>
      <c r="Q184" s="115" t="str">
        <f t="shared" si="2"/>
        <v/>
      </c>
    </row>
    <row r="185" spans="1:17" s="36" customFormat="1" ht="21.95" customHeight="1" x14ac:dyDescent="0.15">
      <c r="A185" s="104"/>
      <c r="B185" s="105"/>
      <c r="C185" s="106"/>
      <c r="D185" s="123"/>
      <c r="E185" s="3"/>
      <c r="F185" s="128"/>
      <c r="G185" s="129"/>
      <c r="H185" s="152"/>
      <c r="I185" s="153"/>
      <c r="J185" s="153"/>
      <c r="K185" s="154"/>
      <c r="L185" s="152"/>
      <c r="M185" s="153"/>
      <c r="N185" s="154"/>
      <c r="O185" s="114"/>
      <c r="P185" s="114"/>
      <c r="Q185" s="115" t="str">
        <f t="shared" si="2"/>
        <v/>
      </c>
    </row>
    <row r="186" spans="1:17" s="36" customFormat="1" ht="21.95" customHeight="1" x14ac:dyDescent="0.15">
      <c r="A186" s="104"/>
      <c r="B186" s="105"/>
      <c r="C186" s="106"/>
      <c r="D186" s="123"/>
      <c r="E186" s="3"/>
      <c r="F186" s="128"/>
      <c r="G186" s="129"/>
      <c r="H186" s="152"/>
      <c r="I186" s="153"/>
      <c r="J186" s="153"/>
      <c r="K186" s="154"/>
      <c r="L186" s="152"/>
      <c r="M186" s="153"/>
      <c r="N186" s="154"/>
      <c r="O186" s="114"/>
      <c r="P186" s="114"/>
      <c r="Q186" s="115" t="str">
        <f t="shared" si="2"/>
        <v/>
      </c>
    </row>
    <row r="187" spans="1:17" s="36" customFormat="1" ht="21.95" customHeight="1" x14ac:dyDescent="0.15">
      <c r="A187" s="104"/>
      <c r="B187" s="105"/>
      <c r="C187" s="106"/>
      <c r="D187" s="123"/>
      <c r="E187" s="3"/>
      <c r="F187" s="128"/>
      <c r="G187" s="129"/>
      <c r="H187" s="152"/>
      <c r="I187" s="153"/>
      <c r="J187" s="153"/>
      <c r="K187" s="154"/>
      <c r="L187" s="152"/>
      <c r="M187" s="153"/>
      <c r="N187" s="154"/>
      <c r="O187" s="114"/>
      <c r="P187" s="114"/>
      <c r="Q187" s="115" t="str">
        <f t="shared" si="2"/>
        <v/>
      </c>
    </row>
    <row r="188" spans="1:17" s="36" customFormat="1" ht="21.95" customHeight="1" x14ac:dyDescent="0.15">
      <c r="A188" s="104"/>
      <c r="B188" s="105"/>
      <c r="C188" s="106"/>
      <c r="D188" s="123"/>
      <c r="E188" s="3"/>
      <c r="F188" s="128"/>
      <c r="G188" s="129"/>
      <c r="H188" s="152"/>
      <c r="I188" s="153"/>
      <c r="J188" s="153"/>
      <c r="K188" s="154"/>
      <c r="L188" s="152"/>
      <c r="M188" s="153"/>
      <c r="N188" s="154"/>
      <c r="O188" s="114"/>
      <c r="P188" s="114"/>
      <c r="Q188" s="115" t="str">
        <f t="shared" si="2"/>
        <v/>
      </c>
    </row>
    <row r="189" spans="1:17" s="36" customFormat="1" ht="21.95" customHeight="1" x14ac:dyDescent="0.15">
      <c r="A189" s="104"/>
      <c r="B189" s="105"/>
      <c r="C189" s="106"/>
      <c r="D189" s="123"/>
      <c r="E189" s="3"/>
      <c r="F189" s="128"/>
      <c r="G189" s="129"/>
      <c r="H189" s="152"/>
      <c r="I189" s="153"/>
      <c r="J189" s="153"/>
      <c r="K189" s="154"/>
      <c r="L189" s="152"/>
      <c r="M189" s="153"/>
      <c r="N189" s="154"/>
      <c r="O189" s="114"/>
      <c r="P189" s="114"/>
      <c r="Q189" s="115" t="str">
        <f t="shared" si="2"/>
        <v/>
      </c>
    </row>
    <row r="190" spans="1:17" s="36" customFormat="1" ht="21.95" customHeight="1" x14ac:dyDescent="0.15">
      <c r="A190" s="104"/>
      <c r="B190" s="105"/>
      <c r="C190" s="106"/>
      <c r="D190" s="123"/>
      <c r="E190" s="3"/>
      <c r="F190" s="128"/>
      <c r="G190" s="129"/>
      <c r="H190" s="152"/>
      <c r="I190" s="153"/>
      <c r="J190" s="153"/>
      <c r="K190" s="154"/>
      <c r="L190" s="152"/>
      <c r="M190" s="153"/>
      <c r="N190" s="154"/>
      <c r="O190" s="114"/>
      <c r="P190" s="114"/>
      <c r="Q190" s="115" t="str">
        <f t="shared" si="2"/>
        <v/>
      </c>
    </row>
    <row r="191" spans="1:17" s="36" customFormat="1" ht="21.95" customHeight="1" x14ac:dyDescent="0.15">
      <c r="A191" s="104"/>
      <c r="B191" s="105"/>
      <c r="C191" s="106"/>
      <c r="D191" s="123"/>
      <c r="E191" s="3"/>
      <c r="F191" s="128"/>
      <c r="G191" s="129"/>
      <c r="H191" s="152"/>
      <c r="I191" s="153"/>
      <c r="J191" s="153"/>
      <c r="K191" s="154"/>
      <c r="L191" s="152"/>
      <c r="M191" s="153"/>
      <c r="N191" s="154"/>
      <c r="O191" s="114"/>
      <c r="P191" s="114"/>
      <c r="Q191" s="115" t="str">
        <f t="shared" si="2"/>
        <v/>
      </c>
    </row>
    <row r="192" spans="1:17" s="36" customFormat="1" ht="21.95" customHeight="1" x14ac:dyDescent="0.15">
      <c r="A192" s="104"/>
      <c r="B192" s="105"/>
      <c r="C192" s="106"/>
      <c r="D192" s="123"/>
      <c r="E192" s="3"/>
      <c r="F192" s="128"/>
      <c r="G192" s="129"/>
      <c r="H192" s="152"/>
      <c r="I192" s="153"/>
      <c r="J192" s="153"/>
      <c r="K192" s="154"/>
      <c r="L192" s="152"/>
      <c r="M192" s="153"/>
      <c r="N192" s="154"/>
      <c r="O192" s="114"/>
      <c r="P192" s="114"/>
      <c r="Q192" s="115" t="str">
        <f t="shared" si="2"/>
        <v/>
      </c>
    </row>
    <row r="193" spans="1:17" s="36" customFormat="1" ht="21.95" customHeight="1" x14ac:dyDescent="0.15">
      <c r="A193" s="104"/>
      <c r="B193" s="105"/>
      <c r="C193" s="106"/>
      <c r="D193" s="123"/>
      <c r="E193" s="3"/>
      <c r="F193" s="128"/>
      <c r="G193" s="129"/>
      <c r="H193" s="152"/>
      <c r="I193" s="153"/>
      <c r="J193" s="153"/>
      <c r="K193" s="154"/>
      <c r="L193" s="152"/>
      <c r="M193" s="153"/>
      <c r="N193" s="154"/>
      <c r="O193" s="114"/>
      <c r="P193" s="114"/>
      <c r="Q193" s="115" t="str">
        <f t="shared" si="2"/>
        <v/>
      </c>
    </row>
    <row r="194" spans="1:17" s="36" customFormat="1" ht="21.95" customHeight="1" x14ac:dyDescent="0.15">
      <c r="A194" s="104"/>
      <c r="B194" s="105"/>
      <c r="C194" s="106"/>
      <c r="D194" s="123"/>
      <c r="E194" s="3"/>
      <c r="F194" s="128"/>
      <c r="G194" s="129"/>
      <c r="H194" s="152"/>
      <c r="I194" s="153"/>
      <c r="J194" s="153"/>
      <c r="K194" s="154"/>
      <c r="L194" s="152"/>
      <c r="M194" s="153"/>
      <c r="N194" s="154"/>
      <c r="O194" s="114"/>
      <c r="P194" s="114"/>
      <c r="Q194" s="115" t="str">
        <f t="shared" si="2"/>
        <v/>
      </c>
    </row>
    <row r="195" spans="1:17" s="36" customFormat="1" ht="21.95" customHeight="1" x14ac:dyDescent="0.15">
      <c r="A195" s="104"/>
      <c r="B195" s="105"/>
      <c r="C195" s="106"/>
      <c r="D195" s="123"/>
      <c r="E195" s="3"/>
      <c r="F195" s="128"/>
      <c r="G195" s="129"/>
      <c r="H195" s="152"/>
      <c r="I195" s="153"/>
      <c r="J195" s="153"/>
      <c r="K195" s="154"/>
      <c r="L195" s="152"/>
      <c r="M195" s="153"/>
      <c r="N195" s="154"/>
      <c r="O195" s="114"/>
      <c r="P195" s="114"/>
      <c r="Q195" s="115" t="str">
        <f t="shared" si="2"/>
        <v/>
      </c>
    </row>
    <row r="196" spans="1:17" s="36" customFormat="1" ht="21.95" customHeight="1" x14ac:dyDescent="0.15">
      <c r="A196" s="104"/>
      <c r="B196" s="105"/>
      <c r="C196" s="106"/>
      <c r="D196" s="123"/>
      <c r="E196" s="3"/>
      <c r="F196" s="128"/>
      <c r="G196" s="129"/>
      <c r="H196" s="152"/>
      <c r="I196" s="153"/>
      <c r="J196" s="153"/>
      <c r="K196" s="154"/>
      <c r="L196" s="152"/>
      <c r="M196" s="153"/>
      <c r="N196" s="154"/>
      <c r="O196" s="114"/>
      <c r="P196" s="114"/>
      <c r="Q196" s="115" t="str">
        <f t="shared" si="2"/>
        <v/>
      </c>
    </row>
    <row r="197" spans="1:17" s="36" customFormat="1" ht="21.95" customHeight="1" x14ac:dyDescent="0.15">
      <c r="A197" s="104"/>
      <c r="B197" s="105"/>
      <c r="C197" s="106"/>
      <c r="D197" s="123"/>
      <c r="E197" s="3"/>
      <c r="F197" s="128"/>
      <c r="G197" s="129"/>
      <c r="H197" s="152"/>
      <c r="I197" s="153"/>
      <c r="J197" s="153"/>
      <c r="K197" s="154"/>
      <c r="L197" s="152"/>
      <c r="M197" s="153"/>
      <c r="N197" s="154"/>
      <c r="O197" s="114"/>
      <c r="P197" s="114"/>
      <c r="Q197" s="115" t="str">
        <f t="shared" si="2"/>
        <v/>
      </c>
    </row>
    <row r="198" spans="1:17" s="36" customFormat="1" ht="21.95" customHeight="1" x14ac:dyDescent="0.15">
      <c r="A198" s="104"/>
      <c r="B198" s="105"/>
      <c r="C198" s="106"/>
      <c r="D198" s="123"/>
      <c r="E198" s="3"/>
      <c r="F198" s="128"/>
      <c r="G198" s="129"/>
      <c r="H198" s="152"/>
      <c r="I198" s="153"/>
      <c r="J198" s="153"/>
      <c r="K198" s="154"/>
      <c r="L198" s="152"/>
      <c r="M198" s="153"/>
      <c r="N198" s="154"/>
      <c r="O198" s="114"/>
      <c r="P198" s="114"/>
      <c r="Q198" s="115" t="str">
        <f t="shared" si="2"/>
        <v/>
      </c>
    </row>
    <row r="199" spans="1:17" s="36" customFormat="1" ht="21.95" customHeight="1" x14ac:dyDescent="0.15">
      <c r="A199" s="104"/>
      <c r="B199" s="105"/>
      <c r="C199" s="106"/>
      <c r="D199" s="123"/>
      <c r="E199" s="3"/>
      <c r="F199" s="128"/>
      <c r="G199" s="129"/>
      <c r="H199" s="152"/>
      <c r="I199" s="153"/>
      <c r="J199" s="153"/>
      <c r="K199" s="154"/>
      <c r="L199" s="152"/>
      <c r="M199" s="153"/>
      <c r="N199" s="154"/>
      <c r="O199" s="114"/>
      <c r="P199" s="114"/>
      <c r="Q199" s="115" t="str">
        <f t="shared" si="2"/>
        <v/>
      </c>
    </row>
    <row r="200" spans="1:17" s="36" customFormat="1" ht="21.95" customHeight="1" x14ac:dyDescent="0.15">
      <c r="A200" s="104"/>
      <c r="B200" s="105"/>
      <c r="C200" s="106"/>
      <c r="D200" s="123"/>
      <c r="E200" s="3"/>
      <c r="F200" s="128"/>
      <c r="G200" s="129"/>
      <c r="H200" s="152"/>
      <c r="I200" s="153"/>
      <c r="J200" s="153"/>
      <c r="K200" s="154"/>
      <c r="L200" s="152"/>
      <c r="M200" s="153"/>
      <c r="N200" s="154"/>
      <c r="O200" s="114"/>
      <c r="P200" s="114"/>
      <c r="Q200" s="115" t="str">
        <f t="shared" si="2"/>
        <v/>
      </c>
    </row>
    <row r="201" spans="1:17" s="36" customFormat="1" ht="21.95" customHeight="1" x14ac:dyDescent="0.15">
      <c r="A201" s="104"/>
      <c r="B201" s="105"/>
      <c r="C201" s="106"/>
      <c r="D201" s="123"/>
      <c r="E201" s="3"/>
      <c r="F201" s="128"/>
      <c r="G201" s="129"/>
      <c r="H201" s="152"/>
      <c r="I201" s="153"/>
      <c r="J201" s="153"/>
      <c r="K201" s="154"/>
      <c r="L201" s="152"/>
      <c r="M201" s="153"/>
      <c r="N201" s="154"/>
      <c r="O201" s="114"/>
      <c r="P201" s="114"/>
      <c r="Q201" s="115" t="str">
        <f t="shared" si="2"/>
        <v/>
      </c>
    </row>
    <row r="202" spans="1:17" s="36" customFormat="1" ht="21.95" customHeight="1" x14ac:dyDescent="0.15">
      <c r="A202" s="104"/>
      <c r="B202" s="105"/>
      <c r="C202" s="106"/>
      <c r="D202" s="123"/>
      <c r="E202" s="3"/>
      <c r="F202" s="128"/>
      <c r="G202" s="129"/>
      <c r="H202" s="152"/>
      <c r="I202" s="153"/>
      <c r="J202" s="153"/>
      <c r="K202" s="154"/>
      <c r="L202" s="152"/>
      <c r="M202" s="153"/>
      <c r="N202" s="154"/>
      <c r="O202" s="114"/>
      <c r="P202" s="114"/>
      <c r="Q202" s="115" t="str">
        <f t="shared" ref="Q202:Q265" si="3">IF(OR(O202="",P202=""),"",Q201+O202-P202)</f>
        <v/>
      </c>
    </row>
    <row r="203" spans="1:17" s="36" customFormat="1" ht="21.95" customHeight="1" x14ac:dyDescent="0.15">
      <c r="A203" s="104"/>
      <c r="B203" s="105"/>
      <c r="C203" s="106"/>
      <c r="D203" s="123"/>
      <c r="E203" s="3"/>
      <c r="F203" s="128"/>
      <c r="G203" s="129"/>
      <c r="H203" s="152"/>
      <c r="I203" s="153"/>
      <c r="J203" s="153"/>
      <c r="K203" s="154"/>
      <c r="L203" s="152"/>
      <c r="M203" s="153"/>
      <c r="N203" s="154"/>
      <c r="O203" s="114"/>
      <c r="P203" s="114"/>
      <c r="Q203" s="115" t="str">
        <f t="shared" si="3"/>
        <v/>
      </c>
    </row>
    <row r="204" spans="1:17" s="36" customFormat="1" ht="21.95" customHeight="1" x14ac:dyDescent="0.15">
      <c r="A204" s="104"/>
      <c r="B204" s="105"/>
      <c r="C204" s="106"/>
      <c r="D204" s="123"/>
      <c r="E204" s="3"/>
      <c r="F204" s="128"/>
      <c r="G204" s="129"/>
      <c r="H204" s="152"/>
      <c r="I204" s="153"/>
      <c r="J204" s="153"/>
      <c r="K204" s="154"/>
      <c r="L204" s="152"/>
      <c r="M204" s="153"/>
      <c r="N204" s="154"/>
      <c r="O204" s="114"/>
      <c r="P204" s="114"/>
      <c r="Q204" s="115" t="str">
        <f t="shared" si="3"/>
        <v/>
      </c>
    </row>
    <row r="205" spans="1:17" s="36" customFormat="1" ht="21.95" customHeight="1" x14ac:dyDescent="0.15">
      <c r="A205" s="104"/>
      <c r="B205" s="105"/>
      <c r="C205" s="106"/>
      <c r="D205" s="123"/>
      <c r="E205" s="3"/>
      <c r="F205" s="128"/>
      <c r="G205" s="129"/>
      <c r="H205" s="152"/>
      <c r="I205" s="153"/>
      <c r="J205" s="153"/>
      <c r="K205" s="154"/>
      <c r="L205" s="152"/>
      <c r="M205" s="153"/>
      <c r="N205" s="154"/>
      <c r="O205" s="114"/>
      <c r="P205" s="114"/>
      <c r="Q205" s="115" t="str">
        <f t="shared" si="3"/>
        <v/>
      </c>
    </row>
    <row r="206" spans="1:17" s="36" customFormat="1" ht="21.95" customHeight="1" x14ac:dyDescent="0.15">
      <c r="A206" s="104"/>
      <c r="B206" s="105"/>
      <c r="C206" s="106"/>
      <c r="D206" s="123"/>
      <c r="E206" s="3"/>
      <c r="F206" s="128"/>
      <c r="G206" s="129"/>
      <c r="H206" s="152"/>
      <c r="I206" s="153"/>
      <c r="J206" s="153"/>
      <c r="K206" s="154"/>
      <c r="L206" s="152"/>
      <c r="M206" s="153"/>
      <c r="N206" s="154"/>
      <c r="O206" s="114"/>
      <c r="P206" s="114"/>
      <c r="Q206" s="115" t="str">
        <f t="shared" si="3"/>
        <v/>
      </c>
    </row>
    <row r="207" spans="1:17" s="36" customFormat="1" ht="21.95" customHeight="1" x14ac:dyDescent="0.15">
      <c r="A207" s="104"/>
      <c r="B207" s="105"/>
      <c r="C207" s="106"/>
      <c r="D207" s="123"/>
      <c r="E207" s="3"/>
      <c r="F207" s="128"/>
      <c r="G207" s="129"/>
      <c r="H207" s="152"/>
      <c r="I207" s="153"/>
      <c r="J207" s="153"/>
      <c r="K207" s="154"/>
      <c r="L207" s="152"/>
      <c r="M207" s="153"/>
      <c r="N207" s="154"/>
      <c r="O207" s="114"/>
      <c r="P207" s="114"/>
      <c r="Q207" s="115" t="str">
        <f t="shared" si="3"/>
        <v/>
      </c>
    </row>
    <row r="208" spans="1:17" s="36" customFormat="1" ht="21.95" customHeight="1" x14ac:dyDescent="0.15">
      <c r="A208" s="104"/>
      <c r="B208" s="105"/>
      <c r="C208" s="106"/>
      <c r="D208" s="123"/>
      <c r="E208" s="3"/>
      <c r="F208" s="128"/>
      <c r="G208" s="129"/>
      <c r="H208" s="152"/>
      <c r="I208" s="153"/>
      <c r="J208" s="153"/>
      <c r="K208" s="154"/>
      <c r="L208" s="152"/>
      <c r="M208" s="153"/>
      <c r="N208" s="154"/>
      <c r="O208" s="114"/>
      <c r="P208" s="114"/>
      <c r="Q208" s="115" t="str">
        <f t="shared" si="3"/>
        <v/>
      </c>
    </row>
    <row r="209" spans="1:17" s="36" customFormat="1" ht="21.95" customHeight="1" x14ac:dyDescent="0.15">
      <c r="A209" s="104"/>
      <c r="B209" s="105"/>
      <c r="C209" s="106"/>
      <c r="D209" s="123"/>
      <c r="E209" s="3"/>
      <c r="F209" s="128"/>
      <c r="G209" s="129"/>
      <c r="H209" s="152"/>
      <c r="I209" s="153"/>
      <c r="J209" s="153"/>
      <c r="K209" s="154"/>
      <c r="L209" s="152"/>
      <c r="M209" s="153"/>
      <c r="N209" s="154"/>
      <c r="O209" s="114"/>
      <c r="P209" s="114"/>
      <c r="Q209" s="115" t="str">
        <f t="shared" si="3"/>
        <v/>
      </c>
    </row>
    <row r="210" spans="1:17" s="36" customFormat="1" ht="21.95" customHeight="1" x14ac:dyDescent="0.15">
      <c r="A210" s="104"/>
      <c r="B210" s="105"/>
      <c r="C210" s="106"/>
      <c r="D210" s="123"/>
      <c r="E210" s="3"/>
      <c r="F210" s="128"/>
      <c r="G210" s="129"/>
      <c r="H210" s="152"/>
      <c r="I210" s="153"/>
      <c r="J210" s="153"/>
      <c r="K210" s="154"/>
      <c r="L210" s="152"/>
      <c r="M210" s="153"/>
      <c r="N210" s="154"/>
      <c r="O210" s="114"/>
      <c r="P210" s="114"/>
      <c r="Q210" s="115" t="str">
        <f t="shared" si="3"/>
        <v/>
      </c>
    </row>
    <row r="211" spans="1:17" s="36" customFormat="1" ht="21.95" customHeight="1" x14ac:dyDescent="0.15">
      <c r="A211" s="104"/>
      <c r="B211" s="105"/>
      <c r="C211" s="106"/>
      <c r="D211" s="123"/>
      <c r="E211" s="3"/>
      <c r="F211" s="128"/>
      <c r="G211" s="129"/>
      <c r="H211" s="152"/>
      <c r="I211" s="153"/>
      <c r="J211" s="153"/>
      <c r="K211" s="154"/>
      <c r="L211" s="152"/>
      <c r="M211" s="153"/>
      <c r="N211" s="154"/>
      <c r="O211" s="114"/>
      <c r="P211" s="114"/>
      <c r="Q211" s="115" t="str">
        <f t="shared" si="3"/>
        <v/>
      </c>
    </row>
    <row r="212" spans="1:17" s="36" customFormat="1" ht="21.95" customHeight="1" x14ac:dyDescent="0.15">
      <c r="A212" s="104"/>
      <c r="B212" s="105"/>
      <c r="C212" s="106"/>
      <c r="D212" s="123"/>
      <c r="E212" s="3"/>
      <c r="F212" s="128"/>
      <c r="G212" s="129"/>
      <c r="H212" s="152"/>
      <c r="I212" s="153"/>
      <c r="J212" s="153"/>
      <c r="K212" s="154"/>
      <c r="L212" s="152"/>
      <c r="M212" s="153"/>
      <c r="N212" s="154"/>
      <c r="O212" s="114"/>
      <c r="P212" s="114"/>
      <c r="Q212" s="115" t="str">
        <f t="shared" si="3"/>
        <v/>
      </c>
    </row>
    <row r="213" spans="1:17" s="36" customFormat="1" ht="21.95" customHeight="1" x14ac:dyDescent="0.15">
      <c r="A213" s="104"/>
      <c r="B213" s="105"/>
      <c r="C213" s="106"/>
      <c r="D213" s="123"/>
      <c r="E213" s="3"/>
      <c r="F213" s="128"/>
      <c r="G213" s="129"/>
      <c r="H213" s="152"/>
      <c r="I213" s="153"/>
      <c r="J213" s="153"/>
      <c r="K213" s="154"/>
      <c r="L213" s="152"/>
      <c r="M213" s="153"/>
      <c r="N213" s="154"/>
      <c r="O213" s="114"/>
      <c r="P213" s="114"/>
      <c r="Q213" s="115" t="str">
        <f t="shared" si="3"/>
        <v/>
      </c>
    </row>
    <row r="214" spans="1:17" s="36" customFormat="1" ht="21.95" customHeight="1" x14ac:dyDescent="0.15">
      <c r="A214" s="104"/>
      <c r="B214" s="105"/>
      <c r="C214" s="106"/>
      <c r="D214" s="123"/>
      <c r="E214" s="3"/>
      <c r="F214" s="128"/>
      <c r="G214" s="129"/>
      <c r="H214" s="152"/>
      <c r="I214" s="153"/>
      <c r="J214" s="153"/>
      <c r="K214" s="154"/>
      <c r="L214" s="152"/>
      <c r="M214" s="153"/>
      <c r="N214" s="154"/>
      <c r="O214" s="114"/>
      <c r="P214" s="114"/>
      <c r="Q214" s="115" t="str">
        <f t="shared" si="3"/>
        <v/>
      </c>
    </row>
    <row r="215" spans="1:17" s="36" customFormat="1" ht="21.95" customHeight="1" x14ac:dyDescent="0.15">
      <c r="A215" s="104"/>
      <c r="B215" s="105"/>
      <c r="C215" s="106"/>
      <c r="D215" s="123"/>
      <c r="E215" s="3"/>
      <c r="F215" s="128"/>
      <c r="G215" s="129"/>
      <c r="H215" s="152"/>
      <c r="I215" s="153"/>
      <c r="J215" s="153"/>
      <c r="K215" s="154"/>
      <c r="L215" s="152"/>
      <c r="M215" s="153"/>
      <c r="N215" s="154"/>
      <c r="O215" s="114"/>
      <c r="P215" s="114"/>
      <c r="Q215" s="115" t="str">
        <f t="shared" si="3"/>
        <v/>
      </c>
    </row>
    <row r="216" spans="1:17" s="36" customFormat="1" ht="21.95" customHeight="1" x14ac:dyDescent="0.15">
      <c r="A216" s="104"/>
      <c r="B216" s="105"/>
      <c r="C216" s="106"/>
      <c r="D216" s="123"/>
      <c r="E216" s="3"/>
      <c r="F216" s="128"/>
      <c r="G216" s="129"/>
      <c r="H216" s="152"/>
      <c r="I216" s="153"/>
      <c r="J216" s="153"/>
      <c r="K216" s="154"/>
      <c r="L216" s="152"/>
      <c r="M216" s="153"/>
      <c r="N216" s="154"/>
      <c r="O216" s="114"/>
      <c r="P216" s="114"/>
      <c r="Q216" s="115" t="str">
        <f t="shared" si="3"/>
        <v/>
      </c>
    </row>
    <row r="217" spans="1:17" s="36" customFormat="1" ht="21.95" customHeight="1" x14ac:dyDescent="0.15">
      <c r="A217" s="104"/>
      <c r="B217" s="105"/>
      <c r="C217" s="106"/>
      <c r="D217" s="123"/>
      <c r="E217" s="3"/>
      <c r="F217" s="128"/>
      <c r="G217" s="129"/>
      <c r="H217" s="152"/>
      <c r="I217" s="153"/>
      <c r="J217" s="153"/>
      <c r="K217" s="154"/>
      <c r="L217" s="152"/>
      <c r="M217" s="153"/>
      <c r="N217" s="154"/>
      <c r="O217" s="114"/>
      <c r="P217" s="114"/>
      <c r="Q217" s="115" t="str">
        <f t="shared" si="3"/>
        <v/>
      </c>
    </row>
    <row r="218" spans="1:17" s="36" customFormat="1" ht="21.95" customHeight="1" x14ac:dyDescent="0.15">
      <c r="A218" s="104"/>
      <c r="B218" s="105"/>
      <c r="C218" s="106"/>
      <c r="D218" s="123"/>
      <c r="E218" s="3"/>
      <c r="F218" s="128"/>
      <c r="G218" s="129"/>
      <c r="H218" s="152"/>
      <c r="I218" s="153"/>
      <c r="J218" s="153"/>
      <c r="K218" s="154"/>
      <c r="L218" s="152"/>
      <c r="M218" s="153"/>
      <c r="N218" s="154"/>
      <c r="O218" s="114"/>
      <c r="P218" s="114"/>
      <c r="Q218" s="115" t="str">
        <f t="shared" si="3"/>
        <v/>
      </c>
    </row>
    <row r="219" spans="1:17" s="36" customFormat="1" ht="21.95" customHeight="1" x14ac:dyDescent="0.15">
      <c r="A219" s="104"/>
      <c r="B219" s="105"/>
      <c r="C219" s="106"/>
      <c r="D219" s="123"/>
      <c r="E219" s="3"/>
      <c r="F219" s="128"/>
      <c r="G219" s="129"/>
      <c r="H219" s="152"/>
      <c r="I219" s="153"/>
      <c r="J219" s="153"/>
      <c r="K219" s="154"/>
      <c r="L219" s="152"/>
      <c r="M219" s="153"/>
      <c r="N219" s="154"/>
      <c r="O219" s="114"/>
      <c r="P219" s="114"/>
      <c r="Q219" s="115" t="str">
        <f t="shared" si="3"/>
        <v/>
      </c>
    </row>
    <row r="220" spans="1:17" s="36" customFormat="1" ht="21.95" customHeight="1" x14ac:dyDescent="0.15">
      <c r="A220" s="104"/>
      <c r="B220" s="105"/>
      <c r="C220" s="106"/>
      <c r="D220" s="123"/>
      <c r="E220" s="3"/>
      <c r="F220" s="128"/>
      <c r="G220" s="129"/>
      <c r="H220" s="152"/>
      <c r="I220" s="153"/>
      <c r="J220" s="153"/>
      <c r="K220" s="154"/>
      <c r="L220" s="152"/>
      <c r="M220" s="153"/>
      <c r="N220" s="154"/>
      <c r="O220" s="114"/>
      <c r="P220" s="114"/>
      <c r="Q220" s="115" t="str">
        <f t="shared" si="3"/>
        <v/>
      </c>
    </row>
    <row r="221" spans="1:17" s="36" customFormat="1" ht="21.95" customHeight="1" x14ac:dyDescent="0.15">
      <c r="A221" s="104"/>
      <c r="B221" s="105"/>
      <c r="C221" s="106"/>
      <c r="D221" s="123"/>
      <c r="E221" s="3"/>
      <c r="F221" s="128"/>
      <c r="G221" s="129"/>
      <c r="H221" s="152"/>
      <c r="I221" s="153"/>
      <c r="J221" s="153"/>
      <c r="K221" s="154"/>
      <c r="L221" s="152"/>
      <c r="M221" s="153"/>
      <c r="N221" s="154"/>
      <c r="O221" s="114"/>
      <c r="P221" s="114"/>
      <c r="Q221" s="115" t="str">
        <f t="shared" si="3"/>
        <v/>
      </c>
    </row>
    <row r="222" spans="1:17" s="36" customFormat="1" ht="21.95" customHeight="1" x14ac:dyDescent="0.15">
      <c r="A222" s="104"/>
      <c r="B222" s="105"/>
      <c r="C222" s="106"/>
      <c r="D222" s="123"/>
      <c r="E222" s="3"/>
      <c r="F222" s="128"/>
      <c r="G222" s="129"/>
      <c r="H222" s="152"/>
      <c r="I222" s="153"/>
      <c r="J222" s="153"/>
      <c r="K222" s="154"/>
      <c r="L222" s="152"/>
      <c r="M222" s="153"/>
      <c r="N222" s="154"/>
      <c r="O222" s="114"/>
      <c r="P222" s="114"/>
      <c r="Q222" s="115" t="str">
        <f t="shared" si="3"/>
        <v/>
      </c>
    </row>
    <row r="223" spans="1:17" s="36" customFormat="1" ht="21.95" customHeight="1" x14ac:dyDescent="0.15">
      <c r="A223" s="104"/>
      <c r="B223" s="105"/>
      <c r="C223" s="106"/>
      <c r="D223" s="123"/>
      <c r="E223" s="3"/>
      <c r="F223" s="128"/>
      <c r="G223" s="129"/>
      <c r="H223" s="152"/>
      <c r="I223" s="153"/>
      <c r="J223" s="153"/>
      <c r="K223" s="154"/>
      <c r="L223" s="152"/>
      <c r="M223" s="153"/>
      <c r="N223" s="154"/>
      <c r="O223" s="114"/>
      <c r="P223" s="114"/>
      <c r="Q223" s="115" t="str">
        <f t="shared" si="3"/>
        <v/>
      </c>
    </row>
    <row r="224" spans="1:17" s="36" customFormat="1" ht="21.95" customHeight="1" x14ac:dyDescent="0.15">
      <c r="A224" s="104"/>
      <c r="B224" s="105"/>
      <c r="C224" s="106"/>
      <c r="D224" s="123"/>
      <c r="E224" s="3"/>
      <c r="F224" s="128"/>
      <c r="G224" s="129"/>
      <c r="H224" s="152"/>
      <c r="I224" s="153"/>
      <c r="J224" s="153"/>
      <c r="K224" s="154"/>
      <c r="L224" s="152"/>
      <c r="M224" s="153"/>
      <c r="N224" s="154"/>
      <c r="O224" s="114"/>
      <c r="P224" s="114"/>
      <c r="Q224" s="115" t="str">
        <f t="shared" si="3"/>
        <v/>
      </c>
    </row>
    <row r="225" spans="1:17" s="36" customFormat="1" ht="21.95" customHeight="1" x14ac:dyDescent="0.15">
      <c r="A225" s="104"/>
      <c r="B225" s="105"/>
      <c r="C225" s="106"/>
      <c r="D225" s="123"/>
      <c r="E225" s="3"/>
      <c r="F225" s="128"/>
      <c r="G225" s="129"/>
      <c r="H225" s="152"/>
      <c r="I225" s="153"/>
      <c r="J225" s="153"/>
      <c r="K225" s="154"/>
      <c r="L225" s="152"/>
      <c r="M225" s="153"/>
      <c r="N225" s="154"/>
      <c r="O225" s="114"/>
      <c r="P225" s="114"/>
      <c r="Q225" s="115" t="str">
        <f t="shared" si="3"/>
        <v/>
      </c>
    </row>
    <row r="226" spans="1:17" s="36" customFormat="1" ht="21.95" customHeight="1" x14ac:dyDescent="0.15">
      <c r="A226" s="104"/>
      <c r="B226" s="105"/>
      <c r="C226" s="106"/>
      <c r="D226" s="123"/>
      <c r="E226" s="3"/>
      <c r="F226" s="128"/>
      <c r="G226" s="129"/>
      <c r="H226" s="152"/>
      <c r="I226" s="153"/>
      <c r="J226" s="153"/>
      <c r="K226" s="154"/>
      <c r="L226" s="152"/>
      <c r="M226" s="153"/>
      <c r="N226" s="154"/>
      <c r="O226" s="114"/>
      <c r="P226" s="114"/>
      <c r="Q226" s="115" t="str">
        <f t="shared" si="3"/>
        <v/>
      </c>
    </row>
    <row r="227" spans="1:17" s="36" customFormat="1" ht="21.95" customHeight="1" x14ac:dyDescent="0.15">
      <c r="A227" s="104"/>
      <c r="B227" s="105"/>
      <c r="C227" s="106"/>
      <c r="D227" s="123"/>
      <c r="E227" s="3"/>
      <c r="F227" s="128"/>
      <c r="G227" s="129"/>
      <c r="H227" s="152"/>
      <c r="I227" s="153"/>
      <c r="J227" s="153"/>
      <c r="K227" s="154"/>
      <c r="L227" s="152"/>
      <c r="M227" s="153"/>
      <c r="N227" s="154"/>
      <c r="O227" s="114"/>
      <c r="P227" s="114"/>
      <c r="Q227" s="115" t="str">
        <f t="shared" si="3"/>
        <v/>
      </c>
    </row>
    <row r="228" spans="1:17" s="36" customFormat="1" ht="21.95" customHeight="1" x14ac:dyDescent="0.15">
      <c r="A228" s="104"/>
      <c r="B228" s="105"/>
      <c r="C228" s="106"/>
      <c r="D228" s="123"/>
      <c r="E228" s="3"/>
      <c r="F228" s="128"/>
      <c r="G228" s="129"/>
      <c r="H228" s="152"/>
      <c r="I228" s="153"/>
      <c r="J228" s="153"/>
      <c r="K228" s="154"/>
      <c r="L228" s="152"/>
      <c r="M228" s="153"/>
      <c r="N228" s="154"/>
      <c r="O228" s="114"/>
      <c r="P228" s="114"/>
      <c r="Q228" s="115" t="str">
        <f t="shared" si="3"/>
        <v/>
      </c>
    </row>
    <row r="229" spans="1:17" s="36" customFormat="1" ht="21.95" customHeight="1" x14ac:dyDescent="0.15">
      <c r="A229" s="104"/>
      <c r="B229" s="105"/>
      <c r="C229" s="106"/>
      <c r="D229" s="123"/>
      <c r="E229" s="3"/>
      <c r="F229" s="128"/>
      <c r="G229" s="129"/>
      <c r="H229" s="152"/>
      <c r="I229" s="153"/>
      <c r="J229" s="153"/>
      <c r="K229" s="154"/>
      <c r="L229" s="152"/>
      <c r="M229" s="153"/>
      <c r="N229" s="154"/>
      <c r="O229" s="114"/>
      <c r="P229" s="114"/>
      <c r="Q229" s="115" t="str">
        <f t="shared" si="3"/>
        <v/>
      </c>
    </row>
    <row r="230" spans="1:17" s="36" customFormat="1" ht="21.95" customHeight="1" x14ac:dyDescent="0.15">
      <c r="A230" s="104"/>
      <c r="B230" s="105"/>
      <c r="C230" s="106"/>
      <c r="D230" s="123"/>
      <c r="E230" s="3"/>
      <c r="F230" s="128"/>
      <c r="G230" s="129"/>
      <c r="H230" s="152"/>
      <c r="I230" s="153"/>
      <c r="J230" s="153"/>
      <c r="K230" s="154"/>
      <c r="L230" s="152"/>
      <c r="M230" s="153"/>
      <c r="N230" s="154"/>
      <c r="O230" s="114"/>
      <c r="P230" s="114"/>
      <c r="Q230" s="115" t="str">
        <f t="shared" si="3"/>
        <v/>
      </c>
    </row>
    <row r="231" spans="1:17" s="36" customFormat="1" ht="21.95" customHeight="1" x14ac:dyDescent="0.15">
      <c r="A231" s="104"/>
      <c r="B231" s="105"/>
      <c r="C231" s="106"/>
      <c r="D231" s="123"/>
      <c r="E231" s="3"/>
      <c r="F231" s="128"/>
      <c r="G231" s="129"/>
      <c r="H231" s="152"/>
      <c r="I231" s="153"/>
      <c r="J231" s="153"/>
      <c r="K231" s="154"/>
      <c r="L231" s="152"/>
      <c r="M231" s="153"/>
      <c r="N231" s="154"/>
      <c r="O231" s="114"/>
      <c r="P231" s="114"/>
      <c r="Q231" s="115" t="str">
        <f t="shared" si="3"/>
        <v/>
      </c>
    </row>
    <row r="232" spans="1:17" s="36" customFormat="1" ht="21.95" customHeight="1" x14ac:dyDescent="0.15">
      <c r="A232" s="104"/>
      <c r="B232" s="105"/>
      <c r="C232" s="106"/>
      <c r="D232" s="123"/>
      <c r="E232" s="3"/>
      <c r="F232" s="128"/>
      <c r="G232" s="129"/>
      <c r="H232" s="152"/>
      <c r="I232" s="153"/>
      <c r="J232" s="153"/>
      <c r="K232" s="154"/>
      <c r="L232" s="152"/>
      <c r="M232" s="153"/>
      <c r="N232" s="154"/>
      <c r="O232" s="114"/>
      <c r="P232" s="114"/>
      <c r="Q232" s="115" t="str">
        <f t="shared" si="3"/>
        <v/>
      </c>
    </row>
    <row r="233" spans="1:17" s="36" customFormat="1" ht="21.95" customHeight="1" x14ac:dyDescent="0.15">
      <c r="A233" s="104"/>
      <c r="B233" s="105"/>
      <c r="C233" s="106"/>
      <c r="D233" s="123"/>
      <c r="E233" s="3"/>
      <c r="F233" s="128"/>
      <c r="G233" s="129"/>
      <c r="H233" s="152"/>
      <c r="I233" s="153"/>
      <c r="J233" s="153"/>
      <c r="K233" s="154"/>
      <c r="L233" s="152"/>
      <c r="M233" s="153"/>
      <c r="N233" s="154"/>
      <c r="O233" s="114"/>
      <c r="P233" s="114"/>
      <c r="Q233" s="115" t="str">
        <f t="shared" si="3"/>
        <v/>
      </c>
    </row>
    <row r="234" spans="1:17" s="36" customFormat="1" ht="21.95" customHeight="1" x14ac:dyDescent="0.15">
      <c r="A234" s="104"/>
      <c r="B234" s="105"/>
      <c r="C234" s="106"/>
      <c r="D234" s="123"/>
      <c r="E234" s="3"/>
      <c r="F234" s="128"/>
      <c r="G234" s="129"/>
      <c r="H234" s="152"/>
      <c r="I234" s="153"/>
      <c r="J234" s="153"/>
      <c r="K234" s="154"/>
      <c r="L234" s="152"/>
      <c r="M234" s="153"/>
      <c r="N234" s="154"/>
      <c r="O234" s="114"/>
      <c r="P234" s="114"/>
      <c r="Q234" s="115" t="str">
        <f t="shared" si="3"/>
        <v/>
      </c>
    </row>
    <row r="235" spans="1:17" s="36" customFormat="1" ht="21.95" customHeight="1" x14ac:dyDescent="0.15">
      <c r="A235" s="104"/>
      <c r="B235" s="105"/>
      <c r="C235" s="106"/>
      <c r="D235" s="123"/>
      <c r="E235" s="3"/>
      <c r="F235" s="128"/>
      <c r="G235" s="129"/>
      <c r="H235" s="152"/>
      <c r="I235" s="153"/>
      <c r="J235" s="153"/>
      <c r="K235" s="154"/>
      <c r="L235" s="152"/>
      <c r="M235" s="153"/>
      <c r="N235" s="154"/>
      <c r="O235" s="114"/>
      <c r="P235" s="114"/>
      <c r="Q235" s="115" t="str">
        <f t="shared" si="3"/>
        <v/>
      </c>
    </row>
    <row r="236" spans="1:17" s="36" customFormat="1" ht="21.95" customHeight="1" x14ac:dyDescent="0.15">
      <c r="A236" s="104"/>
      <c r="B236" s="105"/>
      <c r="C236" s="106"/>
      <c r="D236" s="123"/>
      <c r="E236" s="3"/>
      <c r="F236" s="128"/>
      <c r="G236" s="129"/>
      <c r="H236" s="152"/>
      <c r="I236" s="153"/>
      <c r="J236" s="153"/>
      <c r="K236" s="154"/>
      <c r="L236" s="152"/>
      <c r="M236" s="153"/>
      <c r="N236" s="154"/>
      <c r="O236" s="114"/>
      <c r="P236" s="114"/>
      <c r="Q236" s="115" t="str">
        <f t="shared" si="3"/>
        <v/>
      </c>
    </row>
    <row r="237" spans="1:17" s="36" customFormat="1" ht="21.95" customHeight="1" x14ac:dyDescent="0.15">
      <c r="A237" s="104"/>
      <c r="B237" s="105"/>
      <c r="C237" s="106"/>
      <c r="D237" s="123"/>
      <c r="E237" s="3"/>
      <c r="F237" s="128"/>
      <c r="G237" s="129"/>
      <c r="H237" s="152"/>
      <c r="I237" s="153"/>
      <c r="J237" s="153"/>
      <c r="K237" s="154"/>
      <c r="L237" s="152"/>
      <c r="M237" s="153"/>
      <c r="N237" s="154"/>
      <c r="O237" s="114"/>
      <c r="P237" s="114"/>
      <c r="Q237" s="115" t="str">
        <f t="shared" si="3"/>
        <v/>
      </c>
    </row>
    <row r="238" spans="1:17" s="36" customFormat="1" ht="21.95" customHeight="1" x14ac:dyDescent="0.15">
      <c r="A238" s="104"/>
      <c r="B238" s="105"/>
      <c r="C238" s="106"/>
      <c r="D238" s="123"/>
      <c r="E238" s="3"/>
      <c r="F238" s="128"/>
      <c r="G238" s="129"/>
      <c r="H238" s="152"/>
      <c r="I238" s="153"/>
      <c r="J238" s="153"/>
      <c r="K238" s="154"/>
      <c r="L238" s="152"/>
      <c r="M238" s="153"/>
      <c r="N238" s="154"/>
      <c r="O238" s="114"/>
      <c r="P238" s="114"/>
      <c r="Q238" s="115" t="str">
        <f t="shared" si="3"/>
        <v/>
      </c>
    </row>
    <row r="239" spans="1:17" s="36" customFormat="1" ht="21.95" customHeight="1" x14ac:dyDescent="0.15">
      <c r="A239" s="104"/>
      <c r="B239" s="105"/>
      <c r="C239" s="106"/>
      <c r="D239" s="123"/>
      <c r="E239" s="3"/>
      <c r="F239" s="128"/>
      <c r="G239" s="129"/>
      <c r="H239" s="152"/>
      <c r="I239" s="153"/>
      <c r="J239" s="153"/>
      <c r="K239" s="154"/>
      <c r="L239" s="152"/>
      <c r="M239" s="153"/>
      <c r="N239" s="154"/>
      <c r="O239" s="114"/>
      <c r="P239" s="114"/>
      <c r="Q239" s="115" t="str">
        <f t="shared" si="3"/>
        <v/>
      </c>
    </row>
    <row r="240" spans="1:17" s="36" customFormat="1" ht="21.95" customHeight="1" x14ac:dyDescent="0.15">
      <c r="A240" s="104"/>
      <c r="B240" s="105"/>
      <c r="C240" s="106"/>
      <c r="D240" s="123"/>
      <c r="E240" s="3"/>
      <c r="F240" s="128"/>
      <c r="G240" s="129"/>
      <c r="H240" s="152"/>
      <c r="I240" s="153"/>
      <c r="J240" s="153"/>
      <c r="K240" s="154"/>
      <c r="L240" s="152"/>
      <c r="M240" s="153"/>
      <c r="N240" s="154"/>
      <c r="O240" s="114"/>
      <c r="P240" s="114"/>
      <c r="Q240" s="115" t="str">
        <f t="shared" si="3"/>
        <v/>
      </c>
    </row>
    <row r="241" spans="1:17" s="36" customFormat="1" ht="21.95" customHeight="1" x14ac:dyDescent="0.15">
      <c r="A241" s="104"/>
      <c r="B241" s="105"/>
      <c r="C241" s="106"/>
      <c r="D241" s="123"/>
      <c r="E241" s="3"/>
      <c r="F241" s="128"/>
      <c r="G241" s="129"/>
      <c r="H241" s="152"/>
      <c r="I241" s="153"/>
      <c r="J241" s="153"/>
      <c r="K241" s="154"/>
      <c r="L241" s="152"/>
      <c r="M241" s="153"/>
      <c r="N241" s="154"/>
      <c r="O241" s="114"/>
      <c r="P241" s="114"/>
      <c r="Q241" s="115" t="str">
        <f t="shared" si="3"/>
        <v/>
      </c>
    </row>
    <row r="242" spans="1:17" s="36" customFormat="1" ht="21.95" customHeight="1" x14ac:dyDescent="0.15">
      <c r="A242" s="104"/>
      <c r="B242" s="105"/>
      <c r="C242" s="106"/>
      <c r="D242" s="123"/>
      <c r="E242" s="3"/>
      <c r="F242" s="128"/>
      <c r="G242" s="129"/>
      <c r="H242" s="152"/>
      <c r="I242" s="153"/>
      <c r="J242" s="153"/>
      <c r="K242" s="154"/>
      <c r="L242" s="152"/>
      <c r="M242" s="153"/>
      <c r="N242" s="154"/>
      <c r="O242" s="114"/>
      <c r="P242" s="114"/>
      <c r="Q242" s="115" t="str">
        <f t="shared" si="3"/>
        <v/>
      </c>
    </row>
    <row r="243" spans="1:17" s="36" customFormat="1" ht="21.95" customHeight="1" x14ac:dyDescent="0.15">
      <c r="A243" s="104"/>
      <c r="B243" s="105"/>
      <c r="C243" s="106"/>
      <c r="D243" s="123"/>
      <c r="E243" s="3"/>
      <c r="F243" s="128"/>
      <c r="G243" s="129"/>
      <c r="H243" s="152"/>
      <c r="I243" s="153"/>
      <c r="J243" s="153"/>
      <c r="K243" s="154"/>
      <c r="L243" s="152"/>
      <c r="M243" s="153"/>
      <c r="N243" s="154"/>
      <c r="O243" s="114"/>
      <c r="P243" s="114"/>
      <c r="Q243" s="115" t="str">
        <f t="shared" si="3"/>
        <v/>
      </c>
    </row>
    <row r="244" spans="1:17" s="36" customFormat="1" ht="21.95" customHeight="1" x14ac:dyDescent="0.15">
      <c r="A244" s="104"/>
      <c r="B244" s="105"/>
      <c r="C244" s="106"/>
      <c r="D244" s="123"/>
      <c r="E244" s="3"/>
      <c r="F244" s="128"/>
      <c r="G244" s="129"/>
      <c r="H244" s="152"/>
      <c r="I244" s="153"/>
      <c r="J244" s="153"/>
      <c r="K244" s="154"/>
      <c r="L244" s="152"/>
      <c r="M244" s="153"/>
      <c r="N244" s="154"/>
      <c r="O244" s="114"/>
      <c r="P244" s="114"/>
      <c r="Q244" s="115" t="str">
        <f t="shared" si="3"/>
        <v/>
      </c>
    </row>
    <row r="245" spans="1:17" s="36" customFormat="1" ht="21.95" customHeight="1" x14ac:dyDescent="0.15">
      <c r="A245" s="104"/>
      <c r="B245" s="105"/>
      <c r="C245" s="106"/>
      <c r="D245" s="123"/>
      <c r="E245" s="3"/>
      <c r="F245" s="128"/>
      <c r="G245" s="129"/>
      <c r="H245" s="152"/>
      <c r="I245" s="153"/>
      <c r="J245" s="153"/>
      <c r="K245" s="154"/>
      <c r="L245" s="152"/>
      <c r="M245" s="153"/>
      <c r="N245" s="154"/>
      <c r="O245" s="114"/>
      <c r="P245" s="114"/>
      <c r="Q245" s="115" t="str">
        <f t="shared" si="3"/>
        <v/>
      </c>
    </row>
    <row r="246" spans="1:17" s="36" customFormat="1" ht="21.95" customHeight="1" x14ac:dyDescent="0.15">
      <c r="A246" s="104"/>
      <c r="B246" s="105"/>
      <c r="C246" s="106"/>
      <c r="D246" s="123"/>
      <c r="E246" s="3"/>
      <c r="F246" s="128"/>
      <c r="G246" s="129"/>
      <c r="H246" s="152"/>
      <c r="I246" s="153"/>
      <c r="J246" s="153"/>
      <c r="K246" s="154"/>
      <c r="L246" s="152"/>
      <c r="M246" s="153"/>
      <c r="N246" s="154"/>
      <c r="O246" s="114"/>
      <c r="P246" s="114"/>
      <c r="Q246" s="115" t="str">
        <f t="shared" si="3"/>
        <v/>
      </c>
    </row>
    <row r="247" spans="1:17" s="36" customFormat="1" ht="21.95" customHeight="1" x14ac:dyDescent="0.15">
      <c r="A247" s="104"/>
      <c r="B247" s="105"/>
      <c r="C247" s="106"/>
      <c r="D247" s="123"/>
      <c r="E247" s="3"/>
      <c r="F247" s="128"/>
      <c r="G247" s="129"/>
      <c r="H247" s="152"/>
      <c r="I247" s="153"/>
      <c r="J247" s="153"/>
      <c r="K247" s="154"/>
      <c r="L247" s="152"/>
      <c r="M247" s="153"/>
      <c r="N247" s="154"/>
      <c r="O247" s="114"/>
      <c r="P247" s="114"/>
      <c r="Q247" s="115" t="str">
        <f t="shared" si="3"/>
        <v/>
      </c>
    </row>
    <row r="248" spans="1:17" s="36" customFormat="1" ht="21.95" customHeight="1" x14ac:dyDescent="0.15">
      <c r="A248" s="104"/>
      <c r="B248" s="105"/>
      <c r="C248" s="106"/>
      <c r="D248" s="123"/>
      <c r="E248" s="3"/>
      <c r="F248" s="128"/>
      <c r="G248" s="129"/>
      <c r="H248" s="152"/>
      <c r="I248" s="153"/>
      <c r="J248" s="153"/>
      <c r="K248" s="154"/>
      <c r="L248" s="152"/>
      <c r="M248" s="153"/>
      <c r="N248" s="154"/>
      <c r="O248" s="114"/>
      <c r="P248" s="114"/>
      <c r="Q248" s="115" t="str">
        <f t="shared" si="3"/>
        <v/>
      </c>
    </row>
    <row r="249" spans="1:17" s="36" customFormat="1" ht="21.95" customHeight="1" x14ac:dyDescent="0.15">
      <c r="A249" s="104"/>
      <c r="B249" s="105"/>
      <c r="C249" s="106"/>
      <c r="D249" s="123"/>
      <c r="E249" s="3"/>
      <c r="F249" s="128"/>
      <c r="G249" s="129"/>
      <c r="H249" s="152"/>
      <c r="I249" s="153"/>
      <c r="J249" s="153"/>
      <c r="K249" s="154"/>
      <c r="L249" s="152"/>
      <c r="M249" s="153"/>
      <c r="N249" s="154"/>
      <c r="O249" s="114"/>
      <c r="P249" s="114"/>
      <c r="Q249" s="115" t="str">
        <f t="shared" si="3"/>
        <v/>
      </c>
    </row>
    <row r="250" spans="1:17" s="36" customFormat="1" ht="21.95" customHeight="1" x14ac:dyDescent="0.15">
      <c r="A250" s="104"/>
      <c r="B250" s="105"/>
      <c r="C250" s="106"/>
      <c r="D250" s="123"/>
      <c r="E250" s="3"/>
      <c r="F250" s="128"/>
      <c r="G250" s="129"/>
      <c r="H250" s="152"/>
      <c r="I250" s="153"/>
      <c r="J250" s="153"/>
      <c r="K250" s="154"/>
      <c r="L250" s="152"/>
      <c r="M250" s="153"/>
      <c r="N250" s="154"/>
      <c r="O250" s="114"/>
      <c r="P250" s="114"/>
      <c r="Q250" s="115" t="str">
        <f t="shared" si="3"/>
        <v/>
      </c>
    </row>
    <row r="251" spans="1:17" s="36" customFormat="1" ht="21.95" customHeight="1" x14ac:dyDescent="0.15">
      <c r="A251" s="104"/>
      <c r="B251" s="105"/>
      <c r="C251" s="106"/>
      <c r="D251" s="123"/>
      <c r="E251" s="3"/>
      <c r="F251" s="128"/>
      <c r="G251" s="129"/>
      <c r="H251" s="152"/>
      <c r="I251" s="153"/>
      <c r="J251" s="153"/>
      <c r="K251" s="154"/>
      <c r="L251" s="152"/>
      <c r="M251" s="153"/>
      <c r="N251" s="154"/>
      <c r="O251" s="114"/>
      <c r="P251" s="114"/>
      <c r="Q251" s="115" t="str">
        <f t="shared" si="3"/>
        <v/>
      </c>
    </row>
    <row r="252" spans="1:17" s="36" customFormat="1" ht="21.95" customHeight="1" x14ac:dyDescent="0.15">
      <c r="A252" s="104"/>
      <c r="B252" s="105"/>
      <c r="C252" s="106"/>
      <c r="D252" s="123"/>
      <c r="E252" s="3"/>
      <c r="F252" s="128"/>
      <c r="G252" s="129"/>
      <c r="H252" s="152"/>
      <c r="I252" s="153"/>
      <c r="J252" s="153"/>
      <c r="K252" s="154"/>
      <c r="L252" s="152"/>
      <c r="M252" s="153"/>
      <c r="N252" s="154"/>
      <c r="O252" s="114"/>
      <c r="P252" s="114"/>
      <c r="Q252" s="115" t="str">
        <f t="shared" si="3"/>
        <v/>
      </c>
    </row>
    <row r="253" spans="1:17" s="36" customFormat="1" ht="21.95" customHeight="1" x14ac:dyDescent="0.15">
      <c r="A253" s="104"/>
      <c r="B253" s="105"/>
      <c r="C253" s="106"/>
      <c r="D253" s="123"/>
      <c r="E253" s="3"/>
      <c r="F253" s="128"/>
      <c r="G253" s="129"/>
      <c r="H253" s="152"/>
      <c r="I253" s="153"/>
      <c r="J253" s="153"/>
      <c r="K253" s="154"/>
      <c r="L253" s="152"/>
      <c r="M253" s="153"/>
      <c r="N253" s="154"/>
      <c r="O253" s="114"/>
      <c r="P253" s="114"/>
      <c r="Q253" s="115" t="str">
        <f t="shared" si="3"/>
        <v/>
      </c>
    </row>
    <row r="254" spans="1:17" s="36" customFormat="1" ht="21.95" customHeight="1" x14ac:dyDescent="0.15">
      <c r="A254" s="104"/>
      <c r="B254" s="105"/>
      <c r="C254" s="106"/>
      <c r="D254" s="123"/>
      <c r="E254" s="3"/>
      <c r="F254" s="128"/>
      <c r="G254" s="129"/>
      <c r="H254" s="152"/>
      <c r="I254" s="153"/>
      <c r="J254" s="153"/>
      <c r="K254" s="154"/>
      <c r="L254" s="152"/>
      <c r="M254" s="153"/>
      <c r="N254" s="154"/>
      <c r="O254" s="114"/>
      <c r="P254" s="114"/>
      <c r="Q254" s="115" t="str">
        <f t="shared" si="3"/>
        <v/>
      </c>
    </row>
    <row r="255" spans="1:17" s="36" customFormat="1" ht="21.95" customHeight="1" x14ac:dyDescent="0.15">
      <c r="A255" s="104"/>
      <c r="B255" s="105"/>
      <c r="C255" s="106"/>
      <c r="D255" s="123"/>
      <c r="E255" s="3"/>
      <c r="F255" s="128"/>
      <c r="G255" s="129"/>
      <c r="H255" s="152"/>
      <c r="I255" s="153"/>
      <c r="J255" s="153"/>
      <c r="K255" s="154"/>
      <c r="L255" s="152"/>
      <c r="M255" s="153"/>
      <c r="N255" s="154"/>
      <c r="O255" s="114"/>
      <c r="P255" s="114"/>
      <c r="Q255" s="115" t="str">
        <f t="shared" si="3"/>
        <v/>
      </c>
    </row>
    <row r="256" spans="1:17" s="36" customFormat="1" ht="21.95" customHeight="1" x14ac:dyDescent="0.15">
      <c r="A256" s="104"/>
      <c r="B256" s="105"/>
      <c r="C256" s="106"/>
      <c r="D256" s="123"/>
      <c r="E256" s="3"/>
      <c r="F256" s="128"/>
      <c r="G256" s="129"/>
      <c r="H256" s="152"/>
      <c r="I256" s="153"/>
      <c r="J256" s="153"/>
      <c r="K256" s="154"/>
      <c r="L256" s="152"/>
      <c r="M256" s="153"/>
      <c r="N256" s="154"/>
      <c r="O256" s="114"/>
      <c r="P256" s="114"/>
      <c r="Q256" s="115" t="str">
        <f t="shared" si="3"/>
        <v/>
      </c>
    </row>
    <row r="257" spans="1:17" s="36" customFormat="1" ht="21.95" customHeight="1" x14ac:dyDescent="0.15">
      <c r="A257" s="104"/>
      <c r="B257" s="105"/>
      <c r="C257" s="106"/>
      <c r="D257" s="123"/>
      <c r="E257" s="3"/>
      <c r="F257" s="128"/>
      <c r="G257" s="129"/>
      <c r="H257" s="152"/>
      <c r="I257" s="153"/>
      <c r="J257" s="153"/>
      <c r="K257" s="154"/>
      <c r="L257" s="152"/>
      <c r="M257" s="153"/>
      <c r="N257" s="154"/>
      <c r="O257" s="114"/>
      <c r="P257" s="114"/>
      <c r="Q257" s="115" t="str">
        <f t="shared" si="3"/>
        <v/>
      </c>
    </row>
    <row r="258" spans="1:17" s="36" customFormat="1" ht="21.95" customHeight="1" x14ac:dyDescent="0.15">
      <c r="A258" s="104"/>
      <c r="B258" s="105"/>
      <c r="C258" s="106"/>
      <c r="D258" s="123"/>
      <c r="E258" s="3"/>
      <c r="F258" s="128"/>
      <c r="G258" s="129"/>
      <c r="H258" s="152"/>
      <c r="I258" s="153"/>
      <c r="J258" s="153"/>
      <c r="K258" s="154"/>
      <c r="L258" s="152"/>
      <c r="M258" s="153"/>
      <c r="N258" s="154"/>
      <c r="O258" s="114"/>
      <c r="P258" s="114"/>
      <c r="Q258" s="115" t="str">
        <f t="shared" si="3"/>
        <v/>
      </c>
    </row>
    <row r="259" spans="1:17" s="36" customFormat="1" ht="21.95" customHeight="1" x14ac:dyDescent="0.15">
      <c r="A259" s="104"/>
      <c r="B259" s="105"/>
      <c r="C259" s="106"/>
      <c r="D259" s="123"/>
      <c r="E259" s="3"/>
      <c r="F259" s="128"/>
      <c r="G259" s="129"/>
      <c r="H259" s="152"/>
      <c r="I259" s="153"/>
      <c r="J259" s="153"/>
      <c r="K259" s="154"/>
      <c r="L259" s="152"/>
      <c r="M259" s="153"/>
      <c r="N259" s="154"/>
      <c r="O259" s="114"/>
      <c r="P259" s="114"/>
      <c r="Q259" s="115" t="str">
        <f t="shared" si="3"/>
        <v/>
      </c>
    </row>
    <row r="260" spans="1:17" s="36" customFormat="1" ht="21.95" customHeight="1" x14ac:dyDescent="0.15">
      <c r="A260" s="104"/>
      <c r="B260" s="105"/>
      <c r="C260" s="106"/>
      <c r="D260" s="123"/>
      <c r="E260" s="3"/>
      <c r="F260" s="128"/>
      <c r="G260" s="129"/>
      <c r="H260" s="152"/>
      <c r="I260" s="153"/>
      <c r="J260" s="153"/>
      <c r="K260" s="154"/>
      <c r="L260" s="152"/>
      <c r="M260" s="153"/>
      <c r="N260" s="154"/>
      <c r="O260" s="114"/>
      <c r="P260" s="114"/>
      <c r="Q260" s="115" t="str">
        <f t="shared" si="3"/>
        <v/>
      </c>
    </row>
    <row r="261" spans="1:17" s="36" customFormat="1" ht="21.95" customHeight="1" x14ac:dyDescent="0.15">
      <c r="A261" s="104"/>
      <c r="B261" s="105"/>
      <c r="C261" s="106"/>
      <c r="D261" s="123"/>
      <c r="E261" s="3"/>
      <c r="F261" s="128"/>
      <c r="G261" s="129"/>
      <c r="H261" s="152"/>
      <c r="I261" s="153"/>
      <c r="J261" s="153"/>
      <c r="K261" s="154"/>
      <c r="L261" s="152"/>
      <c r="M261" s="153"/>
      <c r="N261" s="154"/>
      <c r="O261" s="114"/>
      <c r="P261" s="114"/>
      <c r="Q261" s="115" t="str">
        <f t="shared" si="3"/>
        <v/>
      </c>
    </row>
    <row r="262" spans="1:17" s="36" customFormat="1" ht="21.95" customHeight="1" x14ac:dyDescent="0.15">
      <c r="A262" s="104"/>
      <c r="B262" s="105"/>
      <c r="C262" s="106"/>
      <c r="D262" s="123"/>
      <c r="E262" s="3"/>
      <c r="F262" s="128"/>
      <c r="G262" s="129"/>
      <c r="H262" s="152"/>
      <c r="I262" s="153"/>
      <c r="J262" s="153"/>
      <c r="K262" s="154"/>
      <c r="L262" s="152"/>
      <c r="M262" s="153"/>
      <c r="N262" s="154"/>
      <c r="O262" s="114"/>
      <c r="P262" s="114"/>
      <c r="Q262" s="115" t="str">
        <f t="shared" si="3"/>
        <v/>
      </c>
    </row>
    <row r="263" spans="1:17" s="36" customFormat="1" ht="21.95" customHeight="1" x14ac:dyDescent="0.15">
      <c r="A263" s="104"/>
      <c r="B263" s="105"/>
      <c r="C263" s="106"/>
      <c r="D263" s="123"/>
      <c r="E263" s="3"/>
      <c r="F263" s="128"/>
      <c r="G263" s="129"/>
      <c r="H263" s="152"/>
      <c r="I263" s="153"/>
      <c r="J263" s="153"/>
      <c r="K263" s="154"/>
      <c r="L263" s="152"/>
      <c r="M263" s="153"/>
      <c r="N263" s="154"/>
      <c r="O263" s="114"/>
      <c r="P263" s="114"/>
      <c r="Q263" s="115" t="str">
        <f t="shared" si="3"/>
        <v/>
      </c>
    </row>
    <row r="264" spans="1:17" s="36" customFormat="1" ht="21.95" customHeight="1" x14ac:dyDescent="0.15">
      <c r="A264" s="104"/>
      <c r="B264" s="105"/>
      <c r="C264" s="106"/>
      <c r="D264" s="123"/>
      <c r="E264" s="3"/>
      <c r="F264" s="128"/>
      <c r="G264" s="129"/>
      <c r="H264" s="152"/>
      <c r="I264" s="153"/>
      <c r="J264" s="153"/>
      <c r="K264" s="154"/>
      <c r="L264" s="152"/>
      <c r="M264" s="153"/>
      <c r="N264" s="154"/>
      <c r="O264" s="114"/>
      <c r="P264" s="114"/>
      <c r="Q264" s="115" t="str">
        <f t="shared" si="3"/>
        <v/>
      </c>
    </row>
    <row r="265" spans="1:17" s="36" customFormat="1" ht="21.95" customHeight="1" x14ac:dyDescent="0.15">
      <c r="A265" s="104"/>
      <c r="B265" s="105"/>
      <c r="C265" s="106"/>
      <c r="D265" s="123"/>
      <c r="E265" s="3"/>
      <c r="F265" s="128"/>
      <c r="G265" s="129"/>
      <c r="H265" s="152"/>
      <c r="I265" s="153"/>
      <c r="J265" s="153"/>
      <c r="K265" s="154"/>
      <c r="L265" s="152"/>
      <c r="M265" s="153"/>
      <c r="N265" s="154"/>
      <c r="O265" s="114"/>
      <c r="P265" s="114"/>
      <c r="Q265" s="115" t="str">
        <f t="shared" si="3"/>
        <v/>
      </c>
    </row>
    <row r="266" spans="1:17" s="36" customFormat="1" ht="21.95" customHeight="1" x14ac:dyDescent="0.15">
      <c r="A266" s="104"/>
      <c r="B266" s="105"/>
      <c r="C266" s="106"/>
      <c r="D266" s="123"/>
      <c r="E266" s="3"/>
      <c r="F266" s="128"/>
      <c r="G266" s="129"/>
      <c r="H266" s="152"/>
      <c r="I266" s="153"/>
      <c r="J266" s="153"/>
      <c r="K266" s="154"/>
      <c r="L266" s="152"/>
      <c r="M266" s="153"/>
      <c r="N266" s="154"/>
      <c r="O266" s="114"/>
      <c r="P266" s="114"/>
      <c r="Q266" s="115" t="str">
        <f t="shared" ref="Q266:Q329" si="4">IF(OR(O266="",P266=""),"",Q265+O266-P266)</f>
        <v/>
      </c>
    </row>
    <row r="267" spans="1:17" s="36" customFormat="1" ht="21.95" customHeight="1" x14ac:dyDescent="0.15">
      <c r="A267" s="104"/>
      <c r="B267" s="105"/>
      <c r="C267" s="106"/>
      <c r="D267" s="123"/>
      <c r="E267" s="3"/>
      <c r="F267" s="128"/>
      <c r="G267" s="129"/>
      <c r="H267" s="152"/>
      <c r="I267" s="153"/>
      <c r="J267" s="153"/>
      <c r="K267" s="154"/>
      <c r="L267" s="152"/>
      <c r="M267" s="153"/>
      <c r="N267" s="154"/>
      <c r="O267" s="114"/>
      <c r="P267" s="114"/>
      <c r="Q267" s="115" t="str">
        <f t="shared" si="4"/>
        <v/>
      </c>
    </row>
    <row r="268" spans="1:17" s="36" customFormat="1" ht="21.95" customHeight="1" x14ac:dyDescent="0.15">
      <c r="A268" s="104"/>
      <c r="B268" s="105"/>
      <c r="C268" s="106"/>
      <c r="D268" s="123"/>
      <c r="E268" s="3"/>
      <c r="F268" s="128"/>
      <c r="G268" s="129"/>
      <c r="H268" s="152"/>
      <c r="I268" s="153"/>
      <c r="J268" s="153"/>
      <c r="K268" s="154"/>
      <c r="L268" s="152"/>
      <c r="M268" s="153"/>
      <c r="N268" s="154"/>
      <c r="O268" s="114"/>
      <c r="P268" s="114"/>
      <c r="Q268" s="115" t="str">
        <f t="shared" si="4"/>
        <v/>
      </c>
    </row>
    <row r="269" spans="1:17" s="36" customFormat="1" ht="21.95" customHeight="1" x14ac:dyDescent="0.15">
      <c r="A269" s="104"/>
      <c r="B269" s="105"/>
      <c r="C269" s="106"/>
      <c r="D269" s="123"/>
      <c r="E269" s="3"/>
      <c r="F269" s="128"/>
      <c r="G269" s="129"/>
      <c r="H269" s="152"/>
      <c r="I269" s="153"/>
      <c r="J269" s="153"/>
      <c r="K269" s="154"/>
      <c r="L269" s="152"/>
      <c r="M269" s="153"/>
      <c r="N269" s="154"/>
      <c r="O269" s="114"/>
      <c r="P269" s="114"/>
      <c r="Q269" s="115" t="str">
        <f t="shared" si="4"/>
        <v/>
      </c>
    </row>
    <row r="270" spans="1:17" s="36" customFormat="1" ht="21.95" customHeight="1" x14ac:dyDescent="0.15">
      <c r="A270" s="104"/>
      <c r="B270" s="105"/>
      <c r="C270" s="106"/>
      <c r="D270" s="123"/>
      <c r="E270" s="3"/>
      <c r="F270" s="128"/>
      <c r="G270" s="129"/>
      <c r="H270" s="152"/>
      <c r="I270" s="153"/>
      <c r="J270" s="153"/>
      <c r="K270" s="154"/>
      <c r="L270" s="152"/>
      <c r="M270" s="153"/>
      <c r="N270" s="154"/>
      <c r="O270" s="114"/>
      <c r="P270" s="114"/>
      <c r="Q270" s="115" t="str">
        <f t="shared" si="4"/>
        <v/>
      </c>
    </row>
    <row r="271" spans="1:17" s="36" customFormat="1" ht="21.95" customHeight="1" x14ac:dyDescent="0.15">
      <c r="A271" s="104"/>
      <c r="B271" s="105"/>
      <c r="C271" s="106"/>
      <c r="D271" s="123"/>
      <c r="E271" s="3"/>
      <c r="F271" s="128"/>
      <c r="G271" s="129"/>
      <c r="H271" s="152"/>
      <c r="I271" s="153"/>
      <c r="J271" s="153"/>
      <c r="K271" s="154"/>
      <c r="L271" s="152"/>
      <c r="M271" s="153"/>
      <c r="N271" s="154"/>
      <c r="O271" s="114"/>
      <c r="P271" s="114"/>
      <c r="Q271" s="115" t="str">
        <f t="shared" si="4"/>
        <v/>
      </c>
    </row>
    <row r="272" spans="1:17" s="36" customFormat="1" ht="21.95" customHeight="1" x14ac:dyDescent="0.15">
      <c r="A272" s="104"/>
      <c r="B272" s="105"/>
      <c r="C272" s="106"/>
      <c r="D272" s="123"/>
      <c r="E272" s="3"/>
      <c r="F272" s="128"/>
      <c r="G272" s="129"/>
      <c r="H272" s="152"/>
      <c r="I272" s="153"/>
      <c r="J272" s="153"/>
      <c r="K272" s="154"/>
      <c r="L272" s="152"/>
      <c r="M272" s="153"/>
      <c r="N272" s="154"/>
      <c r="O272" s="114"/>
      <c r="P272" s="114"/>
      <c r="Q272" s="115" t="str">
        <f t="shared" si="4"/>
        <v/>
      </c>
    </row>
    <row r="273" spans="1:17" s="36" customFormat="1" ht="21.95" customHeight="1" x14ac:dyDescent="0.15">
      <c r="A273" s="104"/>
      <c r="B273" s="105"/>
      <c r="C273" s="106"/>
      <c r="D273" s="123"/>
      <c r="E273" s="3"/>
      <c r="F273" s="128"/>
      <c r="G273" s="129"/>
      <c r="H273" s="152"/>
      <c r="I273" s="153"/>
      <c r="J273" s="153"/>
      <c r="K273" s="154"/>
      <c r="L273" s="152"/>
      <c r="M273" s="153"/>
      <c r="N273" s="154"/>
      <c r="O273" s="114"/>
      <c r="P273" s="114"/>
      <c r="Q273" s="115" t="str">
        <f t="shared" si="4"/>
        <v/>
      </c>
    </row>
    <row r="274" spans="1:17" s="36" customFormat="1" ht="21.95" customHeight="1" x14ac:dyDescent="0.15">
      <c r="A274" s="104"/>
      <c r="B274" s="105"/>
      <c r="C274" s="106"/>
      <c r="D274" s="123"/>
      <c r="E274" s="3"/>
      <c r="F274" s="128"/>
      <c r="G274" s="129"/>
      <c r="H274" s="152"/>
      <c r="I274" s="153"/>
      <c r="J274" s="153"/>
      <c r="K274" s="154"/>
      <c r="L274" s="152"/>
      <c r="M274" s="153"/>
      <c r="N274" s="154"/>
      <c r="O274" s="114"/>
      <c r="P274" s="114"/>
      <c r="Q274" s="115" t="str">
        <f t="shared" si="4"/>
        <v/>
      </c>
    </row>
    <row r="275" spans="1:17" s="36" customFormat="1" ht="21.95" customHeight="1" x14ac:dyDescent="0.15">
      <c r="A275" s="104"/>
      <c r="B275" s="105"/>
      <c r="C275" s="106"/>
      <c r="D275" s="123"/>
      <c r="E275" s="3"/>
      <c r="F275" s="128"/>
      <c r="G275" s="129"/>
      <c r="H275" s="152"/>
      <c r="I275" s="153"/>
      <c r="J275" s="153"/>
      <c r="K275" s="154"/>
      <c r="L275" s="152"/>
      <c r="M275" s="153"/>
      <c r="N275" s="154"/>
      <c r="O275" s="114"/>
      <c r="P275" s="114"/>
      <c r="Q275" s="115" t="str">
        <f t="shared" si="4"/>
        <v/>
      </c>
    </row>
    <row r="276" spans="1:17" s="36" customFormat="1" ht="21.95" customHeight="1" x14ac:dyDescent="0.15">
      <c r="A276" s="104"/>
      <c r="B276" s="105"/>
      <c r="C276" s="106"/>
      <c r="D276" s="123"/>
      <c r="E276" s="3"/>
      <c r="F276" s="128"/>
      <c r="G276" s="129"/>
      <c r="H276" s="152"/>
      <c r="I276" s="153"/>
      <c r="J276" s="153"/>
      <c r="K276" s="154"/>
      <c r="L276" s="152"/>
      <c r="M276" s="153"/>
      <c r="N276" s="154"/>
      <c r="O276" s="114"/>
      <c r="P276" s="114"/>
      <c r="Q276" s="115" t="str">
        <f t="shared" si="4"/>
        <v/>
      </c>
    </row>
    <row r="277" spans="1:17" s="36" customFormat="1" ht="21.95" customHeight="1" x14ac:dyDescent="0.15">
      <c r="A277" s="104"/>
      <c r="B277" s="105"/>
      <c r="C277" s="106"/>
      <c r="D277" s="123"/>
      <c r="E277" s="3"/>
      <c r="F277" s="128"/>
      <c r="G277" s="129"/>
      <c r="H277" s="152"/>
      <c r="I277" s="153"/>
      <c r="J277" s="153"/>
      <c r="K277" s="154"/>
      <c r="L277" s="152"/>
      <c r="M277" s="153"/>
      <c r="N277" s="154"/>
      <c r="O277" s="114"/>
      <c r="P277" s="114"/>
      <c r="Q277" s="115" t="str">
        <f t="shared" si="4"/>
        <v/>
      </c>
    </row>
    <row r="278" spans="1:17" s="36" customFormat="1" ht="21.95" customHeight="1" x14ac:dyDescent="0.15">
      <c r="A278" s="104"/>
      <c r="B278" s="105"/>
      <c r="C278" s="106"/>
      <c r="D278" s="123"/>
      <c r="E278" s="3"/>
      <c r="F278" s="128"/>
      <c r="G278" s="129"/>
      <c r="H278" s="152"/>
      <c r="I278" s="153"/>
      <c r="J278" s="153"/>
      <c r="K278" s="154"/>
      <c r="L278" s="152"/>
      <c r="M278" s="153"/>
      <c r="N278" s="154"/>
      <c r="O278" s="114"/>
      <c r="P278" s="114"/>
      <c r="Q278" s="115" t="str">
        <f t="shared" si="4"/>
        <v/>
      </c>
    </row>
    <row r="279" spans="1:17" s="36" customFormat="1" ht="21.95" customHeight="1" x14ac:dyDescent="0.15">
      <c r="A279" s="104"/>
      <c r="B279" s="105"/>
      <c r="C279" s="106"/>
      <c r="D279" s="123"/>
      <c r="E279" s="3"/>
      <c r="F279" s="128"/>
      <c r="G279" s="129"/>
      <c r="H279" s="152"/>
      <c r="I279" s="153"/>
      <c r="J279" s="153"/>
      <c r="K279" s="154"/>
      <c r="L279" s="152"/>
      <c r="M279" s="153"/>
      <c r="N279" s="154"/>
      <c r="O279" s="114"/>
      <c r="P279" s="114"/>
      <c r="Q279" s="115" t="str">
        <f t="shared" si="4"/>
        <v/>
      </c>
    </row>
    <row r="280" spans="1:17" s="36" customFormat="1" ht="21.95" customHeight="1" x14ac:dyDescent="0.15">
      <c r="A280" s="104"/>
      <c r="B280" s="105"/>
      <c r="C280" s="106"/>
      <c r="D280" s="123"/>
      <c r="E280" s="3"/>
      <c r="F280" s="128"/>
      <c r="G280" s="129"/>
      <c r="H280" s="152"/>
      <c r="I280" s="153"/>
      <c r="J280" s="153"/>
      <c r="K280" s="154"/>
      <c r="L280" s="152"/>
      <c r="M280" s="153"/>
      <c r="N280" s="154"/>
      <c r="O280" s="114"/>
      <c r="P280" s="114"/>
      <c r="Q280" s="115" t="str">
        <f t="shared" si="4"/>
        <v/>
      </c>
    </row>
    <row r="281" spans="1:17" s="36" customFormat="1" ht="21.95" customHeight="1" x14ac:dyDescent="0.15">
      <c r="A281" s="104"/>
      <c r="B281" s="105"/>
      <c r="C281" s="106"/>
      <c r="D281" s="123"/>
      <c r="E281" s="3"/>
      <c r="F281" s="128"/>
      <c r="G281" s="129"/>
      <c r="H281" s="152"/>
      <c r="I281" s="153"/>
      <c r="J281" s="153"/>
      <c r="K281" s="154"/>
      <c r="L281" s="152"/>
      <c r="M281" s="153"/>
      <c r="N281" s="154"/>
      <c r="O281" s="114"/>
      <c r="P281" s="114"/>
      <c r="Q281" s="115" t="str">
        <f t="shared" si="4"/>
        <v/>
      </c>
    </row>
    <row r="282" spans="1:17" s="36" customFormat="1" ht="21.95" customHeight="1" x14ac:dyDescent="0.15">
      <c r="A282" s="104"/>
      <c r="B282" s="105"/>
      <c r="C282" s="106"/>
      <c r="D282" s="123"/>
      <c r="E282" s="3"/>
      <c r="F282" s="128"/>
      <c r="G282" s="129"/>
      <c r="H282" s="152"/>
      <c r="I282" s="153"/>
      <c r="J282" s="153"/>
      <c r="K282" s="154"/>
      <c r="L282" s="152"/>
      <c r="M282" s="153"/>
      <c r="N282" s="154"/>
      <c r="O282" s="114"/>
      <c r="P282" s="114"/>
      <c r="Q282" s="115" t="str">
        <f t="shared" si="4"/>
        <v/>
      </c>
    </row>
    <row r="283" spans="1:17" s="36" customFormat="1" ht="21.95" customHeight="1" x14ac:dyDescent="0.15">
      <c r="A283" s="104"/>
      <c r="B283" s="105"/>
      <c r="C283" s="106"/>
      <c r="D283" s="123"/>
      <c r="E283" s="3"/>
      <c r="F283" s="128"/>
      <c r="G283" s="129"/>
      <c r="H283" s="152"/>
      <c r="I283" s="153"/>
      <c r="J283" s="153"/>
      <c r="K283" s="154"/>
      <c r="L283" s="152"/>
      <c r="M283" s="153"/>
      <c r="N283" s="154"/>
      <c r="O283" s="114"/>
      <c r="P283" s="114"/>
      <c r="Q283" s="115" t="str">
        <f t="shared" si="4"/>
        <v/>
      </c>
    </row>
    <row r="284" spans="1:17" s="36" customFormat="1" ht="21.95" customHeight="1" x14ac:dyDescent="0.15">
      <c r="A284" s="104"/>
      <c r="B284" s="105"/>
      <c r="C284" s="106"/>
      <c r="D284" s="123"/>
      <c r="E284" s="3"/>
      <c r="F284" s="128"/>
      <c r="G284" s="129"/>
      <c r="H284" s="152"/>
      <c r="I284" s="153"/>
      <c r="J284" s="153"/>
      <c r="K284" s="154"/>
      <c r="L284" s="152"/>
      <c r="M284" s="153"/>
      <c r="N284" s="154"/>
      <c r="O284" s="114"/>
      <c r="P284" s="114"/>
      <c r="Q284" s="115" t="str">
        <f t="shared" si="4"/>
        <v/>
      </c>
    </row>
    <row r="285" spans="1:17" s="36" customFormat="1" ht="21.95" customHeight="1" x14ac:dyDescent="0.15">
      <c r="A285" s="104"/>
      <c r="B285" s="105"/>
      <c r="C285" s="106"/>
      <c r="D285" s="123"/>
      <c r="E285" s="3"/>
      <c r="F285" s="128"/>
      <c r="G285" s="129"/>
      <c r="H285" s="152"/>
      <c r="I285" s="153"/>
      <c r="J285" s="153"/>
      <c r="K285" s="154"/>
      <c r="L285" s="152"/>
      <c r="M285" s="153"/>
      <c r="N285" s="154"/>
      <c r="O285" s="114"/>
      <c r="P285" s="114"/>
      <c r="Q285" s="115" t="str">
        <f t="shared" si="4"/>
        <v/>
      </c>
    </row>
    <row r="286" spans="1:17" s="36" customFormat="1" ht="21.95" customHeight="1" x14ac:dyDescent="0.15">
      <c r="A286" s="104"/>
      <c r="B286" s="105"/>
      <c r="C286" s="106"/>
      <c r="D286" s="123"/>
      <c r="E286" s="3"/>
      <c r="F286" s="128"/>
      <c r="G286" s="129"/>
      <c r="H286" s="152"/>
      <c r="I286" s="153"/>
      <c r="J286" s="153"/>
      <c r="K286" s="154"/>
      <c r="L286" s="152"/>
      <c r="M286" s="153"/>
      <c r="N286" s="154"/>
      <c r="O286" s="114"/>
      <c r="P286" s="114"/>
      <c r="Q286" s="115" t="str">
        <f t="shared" si="4"/>
        <v/>
      </c>
    </row>
    <row r="287" spans="1:17" s="36" customFormat="1" ht="21.95" customHeight="1" x14ac:dyDescent="0.15">
      <c r="A287" s="104"/>
      <c r="B287" s="105"/>
      <c r="C287" s="106"/>
      <c r="D287" s="123"/>
      <c r="E287" s="3"/>
      <c r="F287" s="128"/>
      <c r="G287" s="129"/>
      <c r="H287" s="152"/>
      <c r="I287" s="153"/>
      <c r="J287" s="153"/>
      <c r="K287" s="154"/>
      <c r="L287" s="152"/>
      <c r="M287" s="153"/>
      <c r="N287" s="154"/>
      <c r="O287" s="114"/>
      <c r="P287" s="114"/>
      <c r="Q287" s="115" t="str">
        <f t="shared" si="4"/>
        <v/>
      </c>
    </row>
    <row r="288" spans="1:17" s="36" customFormat="1" ht="21.95" customHeight="1" x14ac:dyDescent="0.15">
      <c r="A288" s="104"/>
      <c r="B288" s="105"/>
      <c r="C288" s="106"/>
      <c r="D288" s="123"/>
      <c r="E288" s="3"/>
      <c r="F288" s="128"/>
      <c r="G288" s="129"/>
      <c r="H288" s="152"/>
      <c r="I288" s="153"/>
      <c r="J288" s="153"/>
      <c r="K288" s="154"/>
      <c r="L288" s="152"/>
      <c r="M288" s="153"/>
      <c r="N288" s="154"/>
      <c r="O288" s="114"/>
      <c r="P288" s="114"/>
      <c r="Q288" s="115" t="str">
        <f t="shared" si="4"/>
        <v/>
      </c>
    </row>
    <row r="289" spans="1:17" s="36" customFormat="1" ht="21.95" customHeight="1" x14ac:dyDescent="0.15">
      <c r="A289" s="104"/>
      <c r="B289" s="105"/>
      <c r="C289" s="106"/>
      <c r="D289" s="123"/>
      <c r="E289" s="3"/>
      <c r="F289" s="128"/>
      <c r="G289" s="129"/>
      <c r="H289" s="152"/>
      <c r="I289" s="153"/>
      <c r="J289" s="153"/>
      <c r="K289" s="154"/>
      <c r="L289" s="152"/>
      <c r="M289" s="153"/>
      <c r="N289" s="154"/>
      <c r="O289" s="114"/>
      <c r="P289" s="114"/>
      <c r="Q289" s="115" t="str">
        <f t="shared" si="4"/>
        <v/>
      </c>
    </row>
    <row r="290" spans="1:17" s="36" customFormat="1" ht="21.95" customHeight="1" x14ac:dyDescent="0.15">
      <c r="A290" s="104"/>
      <c r="B290" s="105"/>
      <c r="C290" s="106"/>
      <c r="D290" s="123"/>
      <c r="E290" s="3"/>
      <c r="F290" s="128"/>
      <c r="G290" s="129"/>
      <c r="H290" s="152"/>
      <c r="I290" s="153"/>
      <c r="J290" s="153"/>
      <c r="K290" s="154"/>
      <c r="L290" s="152"/>
      <c r="M290" s="153"/>
      <c r="N290" s="154"/>
      <c r="O290" s="114"/>
      <c r="P290" s="114"/>
      <c r="Q290" s="115" t="str">
        <f t="shared" si="4"/>
        <v/>
      </c>
    </row>
    <row r="291" spans="1:17" s="36" customFormat="1" ht="21.95" customHeight="1" x14ac:dyDescent="0.15">
      <c r="A291" s="104"/>
      <c r="B291" s="105"/>
      <c r="C291" s="106"/>
      <c r="D291" s="123"/>
      <c r="E291" s="3"/>
      <c r="F291" s="128"/>
      <c r="G291" s="129"/>
      <c r="H291" s="152"/>
      <c r="I291" s="153"/>
      <c r="J291" s="153"/>
      <c r="K291" s="154"/>
      <c r="L291" s="152"/>
      <c r="M291" s="153"/>
      <c r="N291" s="154"/>
      <c r="O291" s="114"/>
      <c r="P291" s="114"/>
      <c r="Q291" s="115" t="str">
        <f t="shared" si="4"/>
        <v/>
      </c>
    </row>
    <row r="292" spans="1:17" s="36" customFormat="1" ht="21.95" customHeight="1" x14ac:dyDescent="0.15">
      <c r="A292" s="104"/>
      <c r="B292" s="105"/>
      <c r="C292" s="106"/>
      <c r="D292" s="123"/>
      <c r="E292" s="3"/>
      <c r="F292" s="128"/>
      <c r="G292" s="129"/>
      <c r="H292" s="152"/>
      <c r="I292" s="153"/>
      <c r="J292" s="153"/>
      <c r="K292" s="154"/>
      <c r="L292" s="152"/>
      <c r="M292" s="153"/>
      <c r="N292" s="154"/>
      <c r="O292" s="114"/>
      <c r="P292" s="114"/>
      <c r="Q292" s="115" t="str">
        <f t="shared" si="4"/>
        <v/>
      </c>
    </row>
    <row r="293" spans="1:17" s="36" customFormat="1" ht="21.95" customHeight="1" x14ac:dyDescent="0.15">
      <c r="A293" s="104"/>
      <c r="B293" s="105"/>
      <c r="C293" s="106"/>
      <c r="D293" s="123"/>
      <c r="E293" s="3"/>
      <c r="F293" s="128"/>
      <c r="G293" s="129"/>
      <c r="H293" s="152"/>
      <c r="I293" s="153"/>
      <c r="J293" s="153"/>
      <c r="K293" s="154"/>
      <c r="L293" s="152"/>
      <c r="M293" s="153"/>
      <c r="N293" s="154"/>
      <c r="O293" s="114"/>
      <c r="P293" s="114"/>
      <c r="Q293" s="115" t="str">
        <f t="shared" si="4"/>
        <v/>
      </c>
    </row>
    <row r="294" spans="1:17" s="36" customFormat="1" ht="21.95" customHeight="1" x14ac:dyDescent="0.15">
      <c r="A294" s="104"/>
      <c r="B294" s="105"/>
      <c r="C294" s="106"/>
      <c r="D294" s="123"/>
      <c r="E294" s="3"/>
      <c r="F294" s="128"/>
      <c r="G294" s="129"/>
      <c r="H294" s="152"/>
      <c r="I294" s="153"/>
      <c r="J294" s="153"/>
      <c r="K294" s="154"/>
      <c r="L294" s="152"/>
      <c r="M294" s="153"/>
      <c r="N294" s="154"/>
      <c r="O294" s="114"/>
      <c r="P294" s="114"/>
      <c r="Q294" s="115" t="str">
        <f t="shared" si="4"/>
        <v/>
      </c>
    </row>
    <row r="295" spans="1:17" s="36" customFormat="1" ht="21.95" customHeight="1" x14ac:dyDescent="0.15">
      <c r="A295" s="104"/>
      <c r="B295" s="105"/>
      <c r="C295" s="106"/>
      <c r="D295" s="123"/>
      <c r="E295" s="3"/>
      <c r="F295" s="128"/>
      <c r="G295" s="129"/>
      <c r="H295" s="152"/>
      <c r="I295" s="153"/>
      <c r="J295" s="153"/>
      <c r="K295" s="154"/>
      <c r="L295" s="152"/>
      <c r="M295" s="153"/>
      <c r="N295" s="154"/>
      <c r="O295" s="114"/>
      <c r="P295" s="114"/>
      <c r="Q295" s="115" t="str">
        <f t="shared" si="4"/>
        <v/>
      </c>
    </row>
    <row r="296" spans="1:17" s="36" customFormat="1" ht="21.95" customHeight="1" x14ac:dyDescent="0.15">
      <c r="A296" s="104"/>
      <c r="B296" s="105"/>
      <c r="C296" s="106"/>
      <c r="D296" s="123"/>
      <c r="E296" s="3"/>
      <c r="F296" s="128"/>
      <c r="G296" s="129"/>
      <c r="H296" s="152"/>
      <c r="I296" s="153"/>
      <c r="J296" s="153"/>
      <c r="K296" s="154"/>
      <c r="L296" s="152"/>
      <c r="M296" s="153"/>
      <c r="N296" s="154"/>
      <c r="O296" s="114"/>
      <c r="P296" s="114"/>
      <c r="Q296" s="115" t="str">
        <f t="shared" si="4"/>
        <v/>
      </c>
    </row>
    <row r="297" spans="1:17" s="36" customFormat="1" ht="21.95" customHeight="1" x14ac:dyDescent="0.15">
      <c r="A297" s="104"/>
      <c r="B297" s="105"/>
      <c r="C297" s="106"/>
      <c r="D297" s="123"/>
      <c r="E297" s="3"/>
      <c r="F297" s="128"/>
      <c r="G297" s="129"/>
      <c r="H297" s="152"/>
      <c r="I297" s="153"/>
      <c r="J297" s="153"/>
      <c r="K297" s="154"/>
      <c r="L297" s="152"/>
      <c r="M297" s="153"/>
      <c r="N297" s="154"/>
      <c r="O297" s="114"/>
      <c r="P297" s="114"/>
      <c r="Q297" s="115" t="str">
        <f t="shared" si="4"/>
        <v/>
      </c>
    </row>
    <row r="298" spans="1:17" s="36" customFormat="1" ht="21.95" customHeight="1" x14ac:dyDescent="0.15">
      <c r="A298" s="104"/>
      <c r="B298" s="105"/>
      <c r="C298" s="106"/>
      <c r="D298" s="123"/>
      <c r="E298" s="3"/>
      <c r="F298" s="128"/>
      <c r="G298" s="129"/>
      <c r="H298" s="152"/>
      <c r="I298" s="153"/>
      <c r="J298" s="153"/>
      <c r="K298" s="154"/>
      <c r="L298" s="152"/>
      <c r="M298" s="153"/>
      <c r="N298" s="154"/>
      <c r="O298" s="114"/>
      <c r="P298" s="114"/>
      <c r="Q298" s="115" t="str">
        <f t="shared" si="4"/>
        <v/>
      </c>
    </row>
    <row r="299" spans="1:17" s="36" customFormat="1" ht="21.95" customHeight="1" x14ac:dyDescent="0.15">
      <c r="A299" s="104"/>
      <c r="B299" s="105"/>
      <c r="C299" s="106"/>
      <c r="D299" s="123"/>
      <c r="E299" s="3"/>
      <c r="F299" s="128"/>
      <c r="G299" s="129"/>
      <c r="H299" s="152"/>
      <c r="I299" s="153"/>
      <c r="J299" s="153"/>
      <c r="K299" s="154"/>
      <c r="L299" s="152"/>
      <c r="M299" s="153"/>
      <c r="N299" s="154"/>
      <c r="O299" s="114"/>
      <c r="P299" s="114"/>
      <c r="Q299" s="115" t="str">
        <f t="shared" si="4"/>
        <v/>
      </c>
    </row>
    <row r="300" spans="1:17" s="36" customFormat="1" ht="21.95" customHeight="1" x14ac:dyDescent="0.15">
      <c r="A300" s="104"/>
      <c r="B300" s="105"/>
      <c r="C300" s="106"/>
      <c r="D300" s="123"/>
      <c r="E300" s="3"/>
      <c r="F300" s="128"/>
      <c r="G300" s="129"/>
      <c r="H300" s="152"/>
      <c r="I300" s="153"/>
      <c r="J300" s="153"/>
      <c r="K300" s="154"/>
      <c r="L300" s="152"/>
      <c r="M300" s="153"/>
      <c r="N300" s="154"/>
      <c r="O300" s="114"/>
      <c r="P300" s="114"/>
      <c r="Q300" s="115" t="str">
        <f t="shared" si="4"/>
        <v/>
      </c>
    </row>
    <row r="301" spans="1:17" s="36" customFormat="1" ht="21.95" customHeight="1" x14ac:dyDescent="0.15">
      <c r="A301" s="104"/>
      <c r="B301" s="105"/>
      <c r="C301" s="106"/>
      <c r="D301" s="123"/>
      <c r="E301" s="3"/>
      <c r="F301" s="128"/>
      <c r="G301" s="129"/>
      <c r="H301" s="152"/>
      <c r="I301" s="153"/>
      <c r="J301" s="153"/>
      <c r="K301" s="154"/>
      <c r="L301" s="152"/>
      <c r="M301" s="153"/>
      <c r="N301" s="154"/>
      <c r="O301" s="114"/>
      <c r="P301" s="114"/>
      <c r="Q301" s="115" t="str">
        <f t="shared" si="4"/>
        <v/>
      </c>
    </row>
    <row r="302" spans="1:17" s="36" customFormat="1" ht="21.95" customHeight="1" x14ac:dyDescent="0.15">
      <c r="A302" s="104"/>
      <c r="B302" s="105"/>
      <c r="C302" s="106"/>
      <c r="D302" s="123"/>
      <c r="E302" s="3"/>
      <c r="F302" s="128"/>
      <c r="G302" s="129"/>
      <c r="H302" s="152"/>
      <c r="I302" s="153"/>
      <c r="J302" s="153"/>
      <c r="K302" s="154"/>
      <c r="L302" s="152"/>
      <c r="M302" s="153"/>
      <c r="N302" s="154"/>
      <c r="O302" s="114"/>
      <c r="P302" s="114"/>
      <c r="Q302" s="115" t="str">
        <f t="shared" si="4"/>
        <v/>
      </c>
    </row>
    <row r="303" spans="1:17" s="36" customFormat="1" ht="21.95" customHeight="1" x14ac:dyDescent="0.15">
      <c r="A303" s="104"/>
      <c r="B303" s="105"/>
      <c r="C303" s="106"/>
      <c r="D303" s="123"/>
      <c r="E303" s="3"/>
      <c r="F303" s="128"/>
      <c r="G303" s="129"/>
      <c r="H303" s="152"/>
      <c r="I303" s="153"/>
      <c r="J303" s="153"/>
      <c r="K303" s="154"/>
      <c r="L303" s="152"/>
      <c r="M303" s="153"/>
      <c r="N303" s="154"/>
      <c r="O303" s="114"/>
      <c r="P303" s="114"/>
      <c r="Q303" s="115" t="str">
        <f t="shared" si="4"/>
        <v/>
      </c>
    </row>
    <row r="304" spans="1:17" s="36" customFormat="1" ht="21.95" customHeight="1" x14ac:dyDescent="0.15">
      <c r="A304" s="104"/>
      <c r="B304" s="105"/>
      <c r="C304" s="106"/>
      <c r="D304" s="123"/>
      <c r="E304" s="3"/>
      <c r="F304" s="128"/>
      <c r="G304" s="129"/>
      <c r="H304" s="152"/>
      <c r="I304" s="153"/>
      <c r="J304" s="153"/>
      <c r="K304" s="154"/>
      <c r="L304" s="152"/>
      <c r="M304" s="153"/>
      <c r="N304" s="154"/>
      <c r="O304" s="114"/>
      <c r="P304" s="114"/>
      <c r="Q304" s="115" t="str">
        <f t="shared" si="4"/>
        <v/>
      </c>
    </row>
    <row r="305" spans="1:17" s="36" customFormat="1" ht="21.95" customHeight="1" x14ac:dyDescent="0.15">
      <c r="A305" s="104"/>
      <c r="B305" s="105"/>
      <c r="C305" s="106"/>
      <c r="D305" s="123"/>
      <c r="E305" s="3"/>
      <c r="F305" s="128"/>
      <c r="G305" s="129"/>
      <c r="H305" s="152"/>
      <c r="I305" s="153"/>
      <c r="J305" s="153"/>
      <c r="K305" s="154"/>
      <c r="L305" s="152"/>
      <c r="M305" s="153"/>
      <c r="N305" s="154"/>
      <c r="O305" s="114"/>
      <c r="P305" s="114"/>
      <c r="Q305" s="115" t="str">
        <f t="shared" si="4"/>
        <v/>
      </c>
    </row>
    <row r="306" spans="1:17" s="36" customFormat="1" ht="21.95" customHeight="1" x14ac:dyDescent="0.15">
      <c r="A306" s="104"/>
      <c r="B306" s="105"/>
      <c r="C306" s="106"/>
      <c r="D306" s="123"/>
      <c r="E306" s="3"/>
      <c r="F306" s="128"/>
      <c r="G306" s="129"/>
      <c r="H306" s="152"/>
      <c r="I306" s="153"/>
      <c r="J306" s="153"/>
      <c r="K306" s="154"/>
      <c r="L306" s="152"/>
      <c r="M306" s="153"/>
      <c r="N306" s="154"/>
      <c r="O306" s="114"/>
      <c r="P306" s="114"/>
      <c r="Q306" s="115" t="str">
        <f t="shared" si="4"/>
        <v/>
      </c>
    </row>
    <row r="307" spans="1:17" s="36" customFormat="1" ht="21.95" customHeight="1" x14ac:dyDescent="0.15">
      <c r="A307" s="104"/>
      <c r="B307" s="105"/>
      <c r="C307" s="106"/>
      <c r="D307" s="123"/>
      <c r="E307" s="3"/>
      <c r="F307" s="128"/>
      <c r="G307" s="129"/>
      <c r="H307" s="152"/>
      <c r="I307" s="153"/>
      <c r="J307" s="153"/>
      <c r="K307" s="154"/>
      <c r="L307" s="152"/>
      <c r="M307" s="153"/>
      <c r="N307" s="154"/>
      <c r="O307" s="114"/>
      <c r="P307" s="114"/>
      <c r="Q307" s="115" t="str">
        <f t="shared" si="4"/>
        <v/>
      </c>
    </row>
    <row r="308" spans="1:17" s="36" customFormat="1" ht="21.95" customHeight="1" x14ac:dyDescent="0.15">
      <c r="A308" s="104"/>
      <c r="B308" s="105"/>
      <c r="C308" s="106"/>
      <c r="D308" s="123"/>
      <c r="E308" s="3"/>
      <c r="F308" s="128"/>
      <c r="G308" s="129"/>
      <c r="H308" s="152"/>
      <c r="I308" s="153"/>
      <c r="J308" s="153"/>
      <c r="K308" s="154"/>
      <c r="L308" s="152"/>
      <c r="M308" s="153"/>
      <c r="N308" s="154"/>
      <c r="O308" s="114"/>
      <c r="P308" s="114"/>
      <c r="Q308" s="115" t="str">
        <f t="shared" si="4"/>
        <v/>
      </c>
    </row>
    <row r="309" spans="1:17" s="36" customFormat="1" ht="21.95" customHeight="1" x14ac:dyDescent="0.15">
      <c r="A309" s="104"/>
      <c r="B309" s="105"/>
      <c r="C309" s="106"/>
      <c r="D309" s="123"/>
      <c r="E309" s="3"/>
      <c r="F309" s="128"/>
      <c r="G309" s="129"/>
      <c r="H309" s="152"/>
      <c r="I309" s="153"/>
      <c r="J309" s="153"/>
      <c r="K309" s="154"/>
      <c r="L309" s="152"/>
      <c r="M309" s="153"/>
      <c r="N309" s="154"/>
      <c r="O309" s="114"/>
      <c r="P309" s="114"/>
      <c r="Q309" s="115" t="str">
        <f t="shared" si="4"/>
        <v/>
      </c>
    </row>
    <row r="310" spans="1:17" s="36" customFormat="1" ht="21.95" customHeight="1" x14ac:dyDescent="0.15">
      <c r="A310" s="104"/>
      <c r="B310" s="105"/>
      <c r="C310" s="106"/>
      <c r="D310" s="123"/>
      <c r="E310" s="3"/>
      <c r="F310" s="128"/>
      <c r="G310" s="129"/>
      <c r="H310" s="152"/>
      <c r="I310" s="153"/>
      <c r="J310" s="153"/>
      <c r="K310" s="154"/>
      <c r="L310" s="152"/>
      <c r="M310" s="153"/>
      <c r="N310" s="154"/>
      <c r="O310" s="114"/>
      <c r="P310" s="114"/>
      <c r="Q310" s="115" t="str">
        <f t="shared" si="4"/>
        <v/>
      </c>
    </row>
    <row r="311" spans="1:17" s="36" customFormat="1" ht="21.95" customHeight="1" x14ac:dyDescent="0.15">
      <c r="A311" s="104"/>
      <c r="B311" s="105"/>
      <c r="C311" s="106"/>
      <c r="D311" s="123"/>
      <c r="E311" s="3"/>
      <c r="F311" s="128"/>
      <c r="G311" s="129"/>
      <c r="H311" s="152"/>
      <c r="I311" s="153"/>
      <c r="J311" s="153"/>
      <c r="K311" s="154"/>
      <c r="L311" s="152"/>
      <c r="M311" s="153"/>
      <c r="N311" s="154"/>
      <c r="O311" s="114"/>
      <c r="P311" s="114"/>
      <c r="Q311" s="115" t="str">
        <f t="shared" si="4"/>
        <v/>
      </c>
    </row>
    <row r="312" spans="1:17" s="36" customFormat="1" ht="21.95" customHeight="1" x14ac:dyDescent="0.15">
      <c r="A312" s="104"/>
      <c r="B312" s="105"/>
      <c r="C312" s="106"/>
      <c r="D312" s="123"/>
      <c r="E312" s="3"/>
      <c r="F312" s="128"/>
      <c r="G312" s="129"/>
      <c r="H312" s="152"/>
      <c r="I312" s="153"/>
      <c r="J312" s="153"/>
      <c r="K312" s="154"/>
      <c r="L312" s="152"/>
      <c r="M312" s="153"/>
      <c r="N312" s="154"/>
      <c r="O312" s="114"/>
      <c r="P312" s="114"/>
      <c r="Q312" s="115" t="str">
        <f t="shared" si="4"/>
        <v/>
      </c>
    </row>
    <row r="313" spans="1:17" s="36" customFormat="1" ht="21.95" customHeight="1" x14ac:dyDescent="0.15">
      <c r="A313" s="104"/>
      <c r="B313" s="105"/>
      <c r="C313" s="106"/>
      <c r="D313" s="123"/>
      <c r="E313" s="3"/>
      <c r="F313" s="128"/>
      <c r="G313" s="129"/>
      <c r="H313" s="152"/>
      <c r="I313" s="153"/>
      <c r="J313" s="153"/>
      <c r="K313" s="154"/>
      <c r="L313" s="152"/>
      <c r="M313" s="153"/>
      <c r="N313" s="154"/>
      <c r="O313" s="114"/>
      <c r="P313" s="114"/>
      <c r="Q313" s="115" t="str">
        <f t="shared" si="4"/>
        <v/>
      </c>
    </row>
    <row r="314" spans="1:17" s="36" customFormat="1" ht="21.95" customHeight="1" x14ac:dyDescent="0.15">
      <c r="A314" s="104"/>
      <c r="B314" s="105"/>
      <c r="C314" s="106"/>
      <c r="D314" s="123"/>
      <c r="E314" s="3"/>
      <c r="F314" s="128"/>
      <c r="G314" s="129"/>
      <c r="H314" s="152"/>
      <c r="I314" s="153"/>
      <c r="J314" s="153"/>
      <c r="K314" s="154"/>
      <c r="L314" s="152"/>
      <c r="M314" s="153"/>
      <c r="N314" s="154"/>
      <c r="O314" s="114"/>
      <c r="P314" s="114"/>
      <c r="Q314" s="115" t="str">
        <f t="shared" si="4"/>
        <v/>
      </c>
    </row>
    <row r="315" spans="1:17" s="36" customFormat="1" ht="21.95" customHeight="1" x14ac:dyDescent="0.15">
      <c r="A315" s="104"/>
      <c r="B315" s="105"/>
      <c r="C315" s="106"/>
      <c r="D315" s="123"/>
      <c r="E315" s="3"/>
      <c r="F315" s="128"/>
      <c r="G315" s="129"/>
      <c r="H315" s="152"/>
      <c r="I315" s="153"/>
      <c r="J315" s="153"/>
      <c r="K315" s="154"/>
      <c r="L315" s="152"/>
      <c r="M315" s="153"/>
      <c r="N315" s="154"/>
      <c r="O315" s="114"/>
      <c r="P315" s="114"/>
      <c r="Q315" s="115" t="str">
        <f t="shared" si="4"/>
        <v/>
      </c>
    </row>
    <row r="316" spans="1:17" s="36" customFormat="1" ht="21.95" customHeight="1" x14ac:dyDescent="0.15">
      <c r="A316" s="104"/>
      <c r="B316" s="105"/>
      <c r="C316" s="106"/>
      <c r="D316" s="123"/>
      <c r="E316" s="3"/>
      <c r="F316" s="128"/>
      <c r="G316" s="129"/>
      <c r="H316" s="152"/>
      <c r="I316" s="153"/>
      <c r="J316" s="153"/>
      <c r="K316" s="154"/>
      <c r="L316" s="152"/>
      <c r="M316" s="153"/>
      <c r="N316" s="154"/>
      <c r="O316" s="114"/>
      <c r="P316" s="114"/>
      <c r="Q316" s="115" t="str">
        <f t="shared" si="4"/>
        <v/>
      </c>
    </row>
    <row r="317" spans="1:17" s="36" customFormat="1" ht="21.95" customHeight="1" x14ac:dyDescent="0.15">
      <c r="A317" s="104"/>
      <c r="B317" s="105"/>
      <c r="C317" s="106"/>
      <c r="D317" s="123"/>
      <c r="E317" s="3"/>
      <c r="F317" s="128"/>
      <c r="G317" s="129"/>
      <c r="H317" s="152"/>
      <c r="I317" s="153"/>
      <c r="J317" s="153"/>
      <c r="K317" s="154"/>
      <c r="L317" s="152"/>
      <c r="M317" s="153"/>
      <c r="N317" s="154"/>
      <c r="O317" s="114"/>
      <c r="P317" s="114"/>
      <c r="Q317" s="115" t="str">
        <f t="shared" si="4"/>
        <v/>
      </c>
    </row>
    <row r="318" spans="1:17" s="36" customFormat="1" ht="21.95" customHeight="1" x14ac:dyDescent="0.15">
      <c r="A318" s="104"/>
      <c r="B318" s="105"/>
      <c r="C318" s="106"/>
      <c r="D318" s="123"/>
      <c r="E318" s="3"/>
      <c r="F318" s="128"/>
      <c r="G318" s="129"/>
      <c r="H318" s="152"/>
      <c r="I318" s="153"/>
      <c r="J318" s="153"/>
      <c r="K318" s="154"/>
      <c r="L318" s="152"/>
      <c r="M318" s="153"/>
      <c r="N318" s="154"/>
      <c r="O318" s="114"/>
      <c r="P318" s="114"/>
      <c r="Q318" s="115" t="str">
        <f t="shared" si="4"/>
        <v/>
      </c>
    </row>
    <row r="319" spans="1:17" s="36" customFormat="1" ht="21.95" customHeight="1" x14ac:dyDescent="0.15">
      <c r="A319" s="104"/>
      <c r="B319" s="105"/>
      <c r="C319" s="106"/>
      <c r="D319" s="123"/>
      <c r="E319" s="3"/>
      <c r="F319" s="128"/>
      <c r="G319" s="129"/>
      <c r="H319" s="152"/>
      <c r="I319" s="153"/>
      <c r="J319" s="153"/>
      <c r="K319" s="154"/>
      <c r="L319" s="152"/>
      <c r="M319" s="153"/>
      <c r="N319" s="154"/>
      <c r="O319" s="114"/>
      <c r="P319" s="114"/>
      <c r="Q319" s="115" t="str">
        <f t="shared" si="4"/>
        <v/>
      </c>
    </row>
    <row r="320" spans="1:17" s="36" customFormat="1" ht="21.95" customHeight="1" x14ac:dyDescent="0.15">
      <c r="A320" s="104"/>
      <c r="B320" s="105"/>
      <c r="C320" s="106"/>
      <c r="D320" s="123"/>
      <c r="E320" s="3"/>
      <c r="F320" s="128"/>
      <c r="G320" s="129"/>
      <c r="H320" s="152"/>
      <c r="I320" s="153"/>
      <c r="J320" s="153"/>
      <c r="K320" s="154"/>
      <c r="L320" s="152"/>
      <c r="M320" s="153"/>
      <c r="N320" s="154"/>
      <c r="O320" s="114"/>
      <c r="P320" s="114"/>
      <c r="Q320" s="115" t="str">
        <f t="shared" si="4"/>
        <v/>
      </c>
    </row>
    <row r="321" spans="1:17" s="36" customFormat="1" ht="21.95" customHeight="1" x14ac:dyDescent="0.15">
      <c r="A321" s="104"/>
      <c r="B321" s="105"/>
      <c r="C321" s="106"/>
      <c r="D321" s="123"/>
      <c r="E321" s="3"/>
      <c r="F321" s="128"/>
      <c r="G321" s="129"/>
      <c r="H321" s="152"/>
      <c r="I321" s="153"/>
      <c r="J321" s="153"/>
      <c r="K321" s="154"/>
      <c r="L321" s="152"/>
      <c r="M321" s="153"/>
      <c r="N321" s="154"/>
      <c r="O321" s="114"/>
      <c r="P321" s="114"/>
      <c r="Q321" s="115" t="str">
        <f t="shared" si="4"/>
        <v/>
      </c>
    </row>
    <row r="322" spans="1:17" s="36" customFormat="1" ht="21.95" customHeight="1" x14ac:dyDescent="0.15">
      <c r="A322" s="104"/>
      <c r="B322" s="105"/>
      <c r="C322" s="106"/>
      <c r="D322" s="123"/>
      <c r="E322" s="3"/>
      <c r="F322" s="128"/>
      <c r="G322" s="129"/>
      <c r="H322" s="152"/>
      <c r="I322" s="153"/>
      <c r="J322" s="153"/>
      <c r="K322" s="154"/>
      <c r="L322" s="152"/>
      <c r="M322" s="153"/>
      <c r="N322" s="154"/>
      <c r="O322" s="114"/>
      <c r="P322" s="114"/>
      <c r="Q322" s="115" t="str">
        <f t="shared" si="4"/>
        <v/>
      </c>
    </row>
    <row r="323" spans="1:17" s="36" customFormat="1" ht="21.95" customHeight="1" x14ac:dyDescent="0.15">
      <c r="A323" s="104"/>
      <c r="B323" s="105"/>
      <c r="C323" s="106"/>
      <c r="D323" s="123"/>
      <c r="E323" s="3"/>
      <c r="F323" s="128"/>
      <c r="G323" s="129"/>
      <c r="H323" s="152"/>
      <c r="I323" s="153"/>
      <c r="J323" s="153"/>
      <c r="K323" s="154"/>
      <c r="L323" s="152"/>
      <c r="M323" s="153"/>
      <c r="N323" s="154"/>
      <c r="O323" s="114"/>
      <c r="P323" s="114"/>
      <c r="Q323" s="115" t="str">
        <f t="shared" si="4"/>
        <v/>
      </c>
    </row>
    <row r="324" spans="1:17" s="36" customFormat="1" ht="21.95" customHeight="1" x14ac:dyDescent="0.15">
      <c r="A324" s="104"/>
      <c r="B324" s="105"/>
      <c r="C324" s="106"/>
      <c r="D324" s="123"/>
      <c r="E324" s="3"/>
      <c r="F324" s="128"/>
      <c r="G324" s="129"/>
      <c r="H324" s="152"/>
      <c r="I324" s="153"/>
      <c r="J324" s="153"/>
      <c r="K324" s="154"/>
      <c r="L324" s="152"/>
      <c r="M324" s="153"/>
      <c r="N324" s="154"/>
      <c r="O324" s="114"/>
      <c r="P324" s="114"/>
      <c r="Q324" s="115" t="str">
        <f t="shared" si="4"/>
        <v/>
      </c>
    </row>
    <row r="325" spans="1:17" s="36" customFormat="1" ht="21.95" customHeight="1" x14ac:dyDescent="0.15">
      <c r="A325" s="104"/>
      <c r="B325" s="105"/>
      <c r="C325" s="106"/>
      <c r="D325" s="123"/>
      <c r="E325" s="3"/>
      <c r="F325" s="128"/>
      <c r="G325" s="129"/>
      <c r="H325" s="152"/>
      <c r="I325" s="153"/>
      <c r="J325" s="153"/>
      <c r="K325" s="154"/>
      <c r="L325" s="152"/>
      <c r="M325" s="153"/>
      <c r="N325" s="154"/>
      <c r="O325" s="114"/>
      <c r="P325" s="114"/>
      <c r="Q325" s="115" t="str">
        <f t="shared" si="4"/>
        <v/>
      </c>
    </row>
    <row r="326" spans="1:17" s="36" customFormat="1" ht="21.95" customHeight="1" x14ac:dyDescent="0.15">
      <c r="A326" s="104"/>
      <c r="B326" s="105"/>
      <c r="C326" s="106"/>
      <c r="D326" s="123"/>
      <c r="E326" s="3"/>
      <c r="F326" s="128"/>
      <c r="G326" s="129"/>
      <c r="H326" s="152"/>
      <c r="I326" s="153"/>
      <c r="J326" s="153"/>
      <c r="K326" s="154"/>
      <c r="L326" s="152"/>
      <c r="M326" s="153"/>
      <c r="N326" s="154"/>
      <c r="O326" s="114"/>
      <c r="P326" s="114"/>
      <c r="Q326" s="115" t="str">
        <f t="shared" si="4"/>
        <v/>
      </c>
    </row>
    <row r="327" spans="1:17" s="36" customFormat="1" ht="21.95" customHeight="1" x14ac:dyDescent="0.15">
      <c r="A327" s="104"/>
      <c r="B327" s="105"/>
      <c r="C327" s="106"/>
      <c r="D327" s="123"/>
      <c r="E327" s="3"/>
      <c r="F327" s="128"/>
      <c r="G327" s="129"/>
      <c r="H327" s="152"/>
      <c r="I327" s="153"/>
      <c r="J327" s="153"/>
      <c r="K327" s="154"/>
      <c r="L327" s="152"/>
      <c r="M327" s="153"/>
      <c r="N327" s="154"/>
      <c r="O327" s="114"/>
      <c r="P327" s="114"/>
      <c r="Q327" s="115" t="str">
        <f t="shared" si="4"/>
        <v/>
      </c>
    </row>
    <row r="328" spans="1:17" s="36" customFormat="1" ht="21.95" customHeight="1" x14ac:dyDescent="0.15">
      <c r="A328" s="104"/>
      <c r="B328" s="105"/>
      <c r="C328" s="106"/>
      <c r="D328" s="123"/>
      <c r="E328" s="3"/>
      <c r="F328" s="128"/>
      <c r="G328" s="129"/>
      <c r="H328" s="152"/>
      <c r="I328" s="153"/>
      <c r="J328" s="153"/>
      <c r="K328" s="154"/>
      <c r="L328" s="152"/>
      <c r="M328" s="153"/>
      <c r="N328" s="154"/>
      <c r="O328" s="114"/>
      <c r="P328" s="114"/>
      <c r="Q328" s="115" t="str">
        <f t="shared" si="4"/>
        <v/>
      </c>
    </row>
    <row r="329" spans="1:17" s="36" customFormat="1" ht="21.95" customHeight="1" x14ac:dyDescent="0.15">
      <c r="A329" s="104"/>
      <c r="B329" s="105"/>
      <c r="C329" s="106"/>
      <c r="D329" s="123"/>
      <c r="E329" s="3"/>
      <c r="F329" s="128"/>
      <c r="G329" s="129"/>
      <c r="H329" s="152"/>
      <c r="I329" s="153"/>
      <c r="J329" s="153"/>
      <c r="K329" s="154"/>
      <c r="L329" s="152"/>
      <c r="M329" s="153"/>
      <c r="N329" s="154"/>
      <c r="O329" s="114"/>
      <c r="P329" s="114"/>
      <c r="Q329" s="115" t="str">
        <f t="shared" si="4"/>
        <v/>
      </c>
    </row>
    <row r="330" spans="1:17" s="36" customFormat="1" ht="21.95" customHeight="1" x14ac:dyDescent="0.15">
      <c r="A330" s="104"/>
      <c r="B330" s="105"/>
      <c r="C330" s="106"/>
      <c r="D330" s="123"/>
      <c r="E330" s="3"/>
      <c r="F330" s="128"/>
      <c r="G330" s="129"/>
      <c r="H330" s="152"/>
      <c r="I330" s="153"/>
      <c r="J330" s="153"/>
      <c r="K330" s="154"/>
      <c r="L330" s="152"/>
      <c r="M330" s="153"/>
      <c r="N330" s="154"/>
      <c r="O330" s="114"/>
      <c r="P330" s="114"/>
      <c r="Q330" s="115" t="str">
        <f t="shared" ref="Q330:Q393" si="5">IF(OR(O330="",P330=""),"",Q329+O330-P330)</f>
        <v/>
      </c>
    </row>
    <row r="331" spans="1:17" s="36" customFormat="1" ht="21.95" customHeight="1" x14ac:dyDescent="0.15">
      <c r="A331" s="104"/>
      <c r="B331" s="105"/>
      <c r="C331" s="106"/>
      <c r="D331" s="123"/>
      <c r="E331" s="3"/>
      <c r="F331" s="128"/>
      <c r="G331" s="129"/>
      <c r="H331" s="152"/>
      <c r="I331" s="153"/>
      <c r="J331" s="153"/>
      <c r="K331" s="154"/>
      <c r="L331" s="152"/>
      <c r="M331" s="153"/>
      <c r="N331" s="154"/>
      <c r="O331" s="114"/>
      <c r="P331" s="114"/>
      <c r="Q331" s="115" t="str">
        <f t="shared" si="5"/>
        <v/>
      </c>
    </row>
    <row r="332" spans="1:17" s="36" customFormat="1" ht="21.95" customHeight="1" x14ac:dyDescent="0.15">
      <c r="A332" s="104"/>
      <c r="B332" s="105"/>
      <c r="C332" s="106"/>
      <c r="D332" s="123"/>
      <c r="E332" s="3"/>
      <c r="F332" s="128"/>
      <c r="G332" s="129"/>
      <c r="H332" s="152"/>
      <c r="I332" s="153"/>
      <c r="J332" s="153"/>
      <c r="K332" s="154"/>
      <c r="L332" s="152"/>
      <c r="M332" s="153"/>
      <c r="N332" s="154"/>
      <c r="O332" s="114"/>
      <c r="P332" s="114"/>
      <c r="Q332" s="115" t="str">
        <f t="shared" si="5"/>
        <v/>
      </c>
    </row>
    <row r="333" spans="1:17" s="36" customFormat="1" ht="21.95" customHeight="1" x14ac:dyDescent="0.15">
      <c r="A333" s="104"/>
      <c r="B333" s="105"/>
      <c r="C333" s="106"/>
      <c r="D333" s="123"/>
      <c r="E333" s="3"/>
      <c r="F333" s="128"/>
      <c r="G333" s="129"/>
      <c r="H333" s="152"/>
      <c r="I333" s="153"/>
      <c r="J333" s="153"/>
      <c r="K333" s="154"/>
      <c r="L333" s="152"/>
      <c r="M333" s="153"/>
      <c r="N333" s="154"/>
      <c r="O333" s="114"/>
      <c r="P333" s="114"/>
      <c r="Q333" s="115" t="str">
        <f t="shared" si="5"/>
        <v/>
      </c>
    </row>
    <row r="334" spans="1:17" s="36" customFormat="1" ht="21.95" customHeight="1" x14ac:dyDescent="0.15">
      <c r="A334" s="104"/>
      <c r="B334" s="105"/>
      <c r="C334" s="106"/>
      <c r="D334" s="123"/>
      <c r="E334" s="3"/>
      <c r="F334" s="128"/>
      <c r="G334" s="129"/>
      <c r="H334" s="152"/>
      <c r="I334" s="153"/>
      <c r="J334" s="153"/>
      <c r="K334" s="154"/>
      <c r="L334" s="152"/>
      <c r="M334" s="153"/>
      <c r="N334" s="154"/>
      <c r="O334" s="114"/>
      <c r="P334" s="114"/>
      <c r="Q334" s="115" t="str">
        <f t="shared" si="5"/>
        <v/>
      </c>
    </row>
    <row r="335" spans="1:17" s="36" customFormat="1" ht="21.95" customHeight="1" x14ac:dyDescent="0.15">
      <c r="A335" s="104"/>
      <c r="B335" s="105"/>
      <c r="C335" s="106"/>
      <c r="D335" s="123"/>
      <c r="E335" s="3"/>
      <c r="F335" s="128"/>
      <c r="G335" s="129"/>
      <c r="H335" s="152"/>
      <c r="I335" s="153"/>
      <c r="J335" s="153"/>
      <c r="K335" s="154"/>
      <c r="L335" s="152"/>
      <c r="M335" s="153"/>
      <c r="N335" s="154"/>
      <c r="O335" s="114"/>
      <c r="P335" s="114"/>
      <c r="Q335" s="115" t="str">
        <f t="shared" si="5"/>
        <v/>
      </c>
    </row>
    <row r="336" spans="1:17" s="36" customFormat="1" ht="21.95" customHeight="1" x14ac:dyDescent="0.15">
      <c r="A336" s="104"/>
      <c r="B336" s="105"/>
      <c r="C336" s="106"/>
      <c r="D336" s="123"/>
      <c r="E336" s="3"/>
      <c r="F336" s="128"/>
      <c r="G336" s="129"/>
      <c r="H336" s="152"/>
      <c r="I336" s="153"/>
      <c r="J336" s="153"/>
      <c r="K336" s="154"/>
      <c r="L336" s="152"/>
      <c r="M336" s="153"/>
      <c r="N336" s="154"/>
      <c r="O336" s="114"/>
      <c r="P336" s="114"/>
      <c r="Q336" s="115" t="str">
        <f t="shared" si="5"/>
        <v/>
      </c>
    </row>
    <row r="337" spans="1:17" s="36" customFormat="1" ht="21.95" customHeight="1" x14ac:dyDescent="0.15">
      <c r="A337" s="104"/>
      <c r="B337" s="105"/>
      <c r="C337" s="106"/>
      <c r="D337" s="123"/>
      <c r="E337" s="3"/>
      <c r="F337" s="128"/>
      <c r="G337" s="129"/>
      <c r="H337" s="152"/>
      <c r="I337" s="153"/>
      <c r="J337" s="153"/>
      <c r="K337" s="154"/>
      <c r="L337" s="152"/>
      <c r="M337" s="153"/>
      <c r="N337" s="154"/>
      <c r="O337" s="114"/>
      <c r="P337" s="114"/>
      <c r="Q337" s="115" t="str">
        <f t="shared" si="5"/>
        <v/>
      </c>
    </row>
    <row r="338" spans="1:17" s="36" customFormat="1" ht="21.95" customHeight="1" x14ac:dyDescent="0.15">
      <c r="A338" s="104"/>
      <c r="B338" s="105"/>
      <c r="C338" s="106"/>
      <c r="D338" s="123"/>
      <c r="E338" s="3"/>
      <c r="F338" s="128"/>
      <c r="G338" s="129"/>
      <c r="H338" s="152"/>
      <c r="I338" s="153"/>
      <c r="J338" s="153"/>
      <c r="K338" s="154"/>
      <c r="L338" s="152"/>
      <c r="M338" s="153"/>
      <c r="N338" s="154"/>
      <c r="O338" s="114"/>
      <c r="P338" s="114"/>
      <c r="Q338" s="115" t="str">
        <f t="shared" si="5"/>
        <v/>
      </c>
    </row>
    <row r="339" spans="1:17" s="36" customFormat="1" ht="21.95" customHeight="1" x14ac:dyDescent="0.15">
      <c r="A339" s="104"/>
      <c r="B339" s="105"/>
      <c r="C339" s="106"/>
      <c r="D339" s="123"/>
      <c r="E339" s="3"/>
      <c r="F339" s="128"/>
      <c r="G339" s="129"/>
      <c r="H339" s="152"/>
      <c r="I339" s="153"/>
      <c r="J339" s="153"/>
      <c r="K339" s="154"/>
      <c r="L339" s="152"/>
      <c r="M339" s="153"/>
      <c r="N339" s="154"/>
      <c r="O339" s="114"/>
      <c r="P339" s="114"/>
      <c r="Q339" s="115" t="str">
        <f t="shared" si="5"/>
        <v/>
      </c>
    </row>
    <row r="340" spans="1:17" s="36" customFormat="1" ht="21.95" customHeight="1" x14ac:dyDescent="0.15">
      <c r="A340" s="104"/>
      <c r="B340" s="105"/>
      <c r="C340" s="106"/>
      <c r="D340" s="123"/>
      <c r="E340" s="3"/>
      <c r="F340" s="128"/>
      <c r="G340" s="129"/>
      <c r="H340" s="152"/>
      <c r="I340" s="153"/>
      <c r="J340" s="153"/>
      <c r="K340" s="154"/>
      <c r="L340" s="152"/>
      <c r="M340" s="153"/>
      <c r="N340" s="154"/>
      <c r="O340" s="114"/>
      <c r="P340" s="114"/>
      <c r="Q340" s="115" t="str">
        <f t="shared" si="5"/>
        <v/>
      </c>
    </row>
    <row r="341" spans="1:17" s="36" customFormat="1" ht="21.95" customHeight="1" x14ac:dyDescent="0.15">
      <c r="A341" s="104"/>
      <c r="B341" s="105"/>
      <c r="C341" s="106"/>
      <c r="D341" s="123"/>
      <c r="E341" s="3"/>
      <c r="F341" s="128"/>
      <c r="G341" s="129"/>
      <c r="H341" s="152"/>
      <c r="I341" s="153"/>
      <c r="J341" s="153"/>
      <c r="K341" s="154"/>
      <c r="L341" s="152"/>
      <c r="M341" s="153"/>
      <c r="N341" s="154"/>
      <c r="O341" s="114"/>
      <c r="P341" s="114"/>
      <c r="Q341" s="115" t="str">
        <f t="shared" si="5"/>
        <v/>
      </c>
    </row>
    <row r="342" spans="1:17" s="36" customFormat="1" ht="21.95" customHeight="1" x14ac:dyDescent="0.15">
      <c r="A342" s="104"/>
      <c r="B342" s="105"/>
      <c r="C342" s="106"/>
      <c r="D342" s="123"/>
      <c r="E342" s="3"/>
      <c r="F342" s="128"/>
      <c r="G342" s="129"/>
      <c r="H342" s="152"/>
      <c r="I342" s="153"/>
      <c r="J342" s="153"/>
      <c r="K342" s="154"/>
      <c r="L342" s="152"/>
      <c r="M342" s="153"/>
      <c r="N342" s="154"/>
      <c r="O342" s="114"/>
      <c r="P342" s="114"/>
      <c r="Q342" s="115" t="str">
        <f t="shared" si="5"/>
        <v/>
      </c>
    </row>
    <row r="343" spans="1:17" s="36" customFormat="1" ht="21.95" customHeight="1" x14ac:dyDescent="0.15">
      <c r="A343" s="104"/>
      <c r="B343" s="105"/>
      <c r="C343" s="106"/>
      <c r="D343" s="123"/>
      <c r="E343" s="3"/>
      <c r="F343" s="128"/>
      <c r="G343" s="129"/>
      <c r="H343" s="152"/>
      <c r="I343" s="153"/>
      <c r="J343" s="153"/>
      <c r="K343" s="154"/>
      <c r="L343" s="152"/>
      <c r="M343" s="153"/>
      <c r="N343" s="154"/>
      <c r="O343" s="114"/>
      <c r="P343" s="114"/>
      <c r="Q343" s="115" t="str">
        <f t="shared" si="5"/>
        <v/>
      </c>
    </row>
    <row r="344" spans="1:17" s="36" customFormat="1" ht="21.95" customHeight="1" x14ac:dyDescent="0.15">
      <c r="A344" s="104"/>
      <c r="B344" s="105"/>
      <c r="C344" s="106"/>
      <c r="D344" s="123"/>
      <c r="E344" s="3"/>
      <c r="F344" s="128"/>
      <c r="G344" s="129"/>
      <c r="H344" s="152"/>
      <c r="I344" s="153"/>
      <c r="J344" s="153"/>
      <c r="K344" s="154"/>
      <c r="L344" s="152"/>
      <c r="M344" s="153"/>
      <c r="N344" s="154"/>
      <c r="O344" s="114"/>
      <c r="P344" s="114"/>
      <c r="Q344" s="115" t="str">
        <f t="shared" si="5"/>
        <v/>
      </c>
    </row>
    <row r="345" spans="1:17" s="36" customFormat="1" ht="21.95" customHeight="1" x14ac:dyDescent="0.15">
      <c r="A345" s="104"/>
      <c r="B345" s="105"/>
      <c r="C345" s="106"/>
      <c r="D345" s="123"/>
      <c r="E345" s="3"/>
      <c r="F345" s="128"/>
      <c r="G345" s="129"/>
      <c r="H345" s="152"/>
      <c r="I345" s="153"/>
      <c r="J345" s="153"/>
      <c r="K345" s="154"/>
      <c r="L345" s="152"/>
      <c r="M345" s="153"/>
      <c r="N345" s="154"/>
      <c r="O345" s="114"/>
      <c r="P345" s="114"/>
      <c r="Q345" s="115" t="str">
        <f t="shared" si="5"/>
        <v/>
      </c>
    </row>
    <row r="346" spans="1:17" s="36" customFormat="1" ht="21.95" customHeight="1" x14ac:dyDescent="0.15">
      <c r="A346" s="104"/>
      <c r="B346" s="105"/>
      <c r="C346" s="106"/>
      <c r="D346" s="123"/>
      <c r="E346" s="3"/>
      <c r="F346" s="128"/>
      <c r="G346" s="129"/>
      <c r="H346" s="152"/>
      <c r="I346" s="153"/>
      <c r="J346" s="153"/>
      <c r="K346" s="154"/>
      <c r="L346" s="152"/>
      <c r="M346" s="153"/>
      <c r="N346" s="154"/>
      <c r="O346" s="114"/>
      <c r="P346" s="114"/>
      <c r="Q346" s="115" t="str">
        <f t="shared" si="5"/>
        <v/>
      </c>
    </row>
    <row r="347" spans="1:17" s="36" customFormat="1" ht="21.95" customHeight="1" x14ac:dyDescent="0.15">
      <c r="A347" s="104"/>
      <c r="B347" s="105"/>
      <c r="C347" s="106"/>
      <c r="D347" s="123"/>
      <c r="E347" s="3"/>
      <c r="F347" s="128"/>
      <c r="G347" s="129"/>
      <c r="H347" s="152"/>
      <c r="I347" s="153"/>
      <c r="J347" s="153"/>
      <c r="K347" s="154"/>
      <c r="L347" s="152"/>
      <c r="M347" s="153"/>
      <c r="N347" s="154"/>
      <c r="O347" s="114"/>
      <c r="P347" s="114"/>
      <c r="Q347" s="115" t="str">
        <f t="shared" si="5"/>
        <v/>
      </c>
    </row>
    <row r="348" spans="1:17" s="36" customFormat="1" ht="21.95" customHeight="1" x14ac:dyDescent="0.15">
      <c r="A348" s="104"/>
      <c r="B348" s="105"/>
      <c r="C348" s="106"/>
      <c r="D348" s="123"/>
      <c r="E348" s="3"/>
      <c r="F348" s="128"/>
      <c r="G348" s="129"/>
      <c r="H348" s="152"/>
      <c r="I348" s="153"/>
      <c r="J348" s="153"/>
      <c r="K348" s="154"/>
      <c r="L348" s="152"/>
      <c r="M348" s="153"/>
      <c r="N348" s="154"/>
      <c r="O348" s="114"/>
      <c r="P348" s="114"/>
      <c r="Q348" s="115" t="str">
        <f t="shared" si="5"/>
        <v/>
      </c>
    </row>
    <row r="349" spans="1:17" s="36" customFormat="1" ht="21.95" customHeight="1" x14ac:dyDescent="0.15">
      <c r="A349" s="104"/>
      <c r="B349" s="105"/>
      <c r="C349" s="106"/>
      <c r="D349" s="123"/>
      <c r="E349" s="3"/>
      <c r="F349" s="128"/>
      <c r="G349" s="129"/>
      <c r="H349" s="152"/>
      <c r="I349" s="153"/>
      <c r="J349" s="153"/>
      <c r="K349" s="154"/>
      <c r="L349" s="152"/>
      <c r="M349" s="153"/>
      <c r="N349" s="154"/>
      <c r="O349" s="114"/>
      <c r="P349" s="114"/>
      <c r="Q349" s="115" t="str">
        <f t="shared" si="5"/>
        <v/>
      </c>
    </row>
    <row r="350" spans="1:17" s="36" customFormat="1" ht="21.95" customHeight="1" x14ac:dyDescent="0.15">
      <c r="A350" s="104"/>
      <c r="B350" s="105"/>
      <c r="C350" s="106"/>
      <c r="D350" s="123"/>
      <c r="E350" s="3"/>
      <c r="F350" s="128"/>
      <c r="G350" s="129"/>
      <c r="H350" s="152"/>
      <c r="I350" s="153"/>
      <c r="J350" s="153"/>
      <c r="K350" s="154"/>
      <c r="L350" s="152"/>
      <c r="M350" s="153"/>
      <c r="N350" s="154"/>
      <c r="O350" s="114"/>
      <c r="P350" s="114"/>
      <c r="Q350" s="115" t="str">
        <f t="shared" si="5"/>
        <v/>
      </c>
    </row>
    <row r="351" spans="1:17" s="36" customFormat="1" ht="21.95" customHeight="1" x14ac:dyDescent="0.15">
      <c r="A351" s="104"/>
      <c r="B351" s="105"/>
      <c r="C351" s="106"/>
      <c r="D351" s="123"/>
      <c r="E351" s="3"/>
      <c r="F351" s="128"/>
      <c r="G351" s="129"/>
      <c r="H351" s="152"/>
      <c r="I351" s="153"/>
      <c r="J351" s="153"/>
      <c r="K351" s="154"/>
      <c r="L351" s="152"/>
      <c r="M351" s="153"/>
      <c r="N351" s="154"/>
      <c r="O351" s="114"/>
      <c r="P351" s="114"/>
      <c r="Q351" s="115" t="str">
        <f t="shared" si="5"/>
        <v/>
      </c>
    </row>
    <row r="352" spans="1:17" s="36" customFormat="1" ht="21.95" customHeight="1" x14ac:dyDescent="0.15">
      <c r="A352" s="104"/>
      <c r="B352" s="105"/>
      <c r="C352" s="106"/>
      <c r="D352" s="123"/>
      <c r="E352" s="3"/>
      <c r="F352" s="128"/>
      <c r="G352" s="129"/>
      <c r="H352" s="152"/>
      <c r="I352" s="153"/>
      <c r="J352" s="153"/>
      <c r="K352" s="154"/>
      <c r="L352" s="152"/>
      <c r="M352" s="153"/>
      <c r="N352" s="154"/>
      <c r="O352" s="114"/>
      <c r="P352" s="114"/>
      <c r="Q352" s="115" t="str">
        <f t="shared" si="5"/>
        <v/>
      </c>
    </row>
    <row r="353" spans="1:17" s="36" customFormat="1" ht="21.95" customHeight="1" x14ac:dyDescent="0.15">
      <c r="A353" s="104"/>
      <c r="B353" s="105"/>
      <c r="C353" s="106"/>
      <c r="D353" s="123"/>
      <c r="E353" s="3"/>
      <c r="F353" s="128"/>
      <c r="G353" s="129"/>
      <c r="H353" s="152"/>
      <c r="I353" s="153"/>
      <c r="J353" s="153"/>
      <c r="K353" s="154"/>
      <c r="L353" s="152"/>
      <c r="M353" s="153"/>
      <c r="N353" s="154"/>
      <c r="O353" s="114"/>
      <c r="P353" s="114"/>
      <c r="Q353" s="115" t="str">
        <f t="shared" si="5"/>
        <v/>
      </c>
    </row>
    <row r="354" spans="1:17" s="36" customFormat="1" ht="21.95" customHeight="1" x14ac:dyDescent="0.15">
      <c r="A354" s="104"/>
      <c r="B354" s="105"/>
      <c r="C354" s="106"/>
      <c r="D354" s="123"/>
      <c r="E354" s="3"/>
      <c r="F354" s="128"/>
      <c r="G354" s="129"/>
      <c r="H354" s="152"/>
      <c r="I354" s="153"/>
      <c r="J354" s="153"/>
      <c r="K354" s="154"/>
      <c r="L354" s="152"/>
      <c r="M354" s="153"/>
      <c r="N354" s="154"/>
      <c r="O354" s="114"/>
      <c r="P354" s="114"/>
      <c r="Q354" s="115" t="str">
        <f t="shared" si="5"/>
        <v/>
      </c>
    </row>
    <row r="355" spans="1:17" s="36" customFormat="1" ht="21.95" customHeight="1" x14ac:dyDescent="0.15">
      <c r="A355" s="104"/>
      <c r="B355" s="105"/>
      <c r="C355" s="106"/>
      <c r="D355" s="123"/>
      <c r="E355" s="3"/>
      <c r="F355" s="128"/>
      <c r="G355" s="129"/>
      <c r="H355" s="152"/>
      <c r="I355" s="153"/>
      <c r="J355" s="153"/>
      <c r="K355" s="154"/>
      <c r="L355" s="152"/>
      <c r="M355" s="153"/>
      <c r="N355" s="154"/>
      <c r="O355" s="114"/>
      <c r="P355" s="114"/>
      <c r="Q355" s="115" t="str">
        <f t="shared" si="5"/>
        <v/>
      </c>
    </row>
    <row r="356" spans="1:17" s="36" customFormat="1" ht="21.95" customHeight="1" x14ac:dyDescent="0.15">
      <c r="A356" s="104"/>
      <c r="B356" s="105"/>
      <c r="C356" s="106"/>
      <c r="D356" s="123"/>
      <c r="E356" s="3"/>
      <c r="F356" s="128"/>
      <c r="G356" s="129"/>
      <c r="H356" s="152"/>
      <c r="I356" s="153"/>
      <c r="J356" s="153"/>
      <c r="K356" s="154"/>
      <c r="L356" s="152"/>
      <c r="M356" s="153"/>
      <c r="N356" s="154"/>
      <c r="O356" s="114"/>
      <c r="P356" s="114"/>
      <c r="Q356" s="115" t="str">
        <f t="shared" si="5"/>
        <v/>
      </c>
    </row>
    <row r="357" spans="1:17" s="36" customFormat="1" ht="21.95" customHeight="1" x14ac:dyDescent="0.15">
      <c r="A357" s="104"/>
      <c r="B357" s="105"/>
      <c r="C357" s="106"/>
      <c r="D357" s="123"/>
      <c r="E357" s="3"/>
      <c r="F357" s="128"/>
      <c r="G357" s="129"/>
      <c r="H357" s="152"/>
      <c r="I357" s="153"/>
      <c r="J357" s="153"/>
      <c r="K357" s="154"/>
      <c r="L357" s="152"/>
      <c r="M357" s="153"/>
      <c r="N357" s="154"/>
      <c r="O357" s="114"/>
      <c r="P357" s="114"/>
      <c r="Q357" s="115" t="str">
        <f t="shared" si="5"/>
        <v/>
      </c>
    </row>
    <row r="358" spans="1:17" s="36" customFormat="1" ht="21.95" customHeight="1" x14ac:dyDescent="0.15">
      <c r="A358" s="104"/>
      <c r="B358" s="105"/>
      <c r="C358" s="106"/>
      <c r="D358" s="123"/>
      <c r="E358" s="3"/>
      <c r="F358" s="128"/>
      <c r="G358" s="129"/>
      <c r="H358" s="152"/>
      <c r="I358" s="153"/>
      <c r="J358" s="153"/>
      <c r="K358" s="154"/>
      <c r="L358" s="152"/>
      <c r="M358" s="153"/>
      <c r="N358" s="154"/>
      <c r="O358" s="114"/>
      <c r="P358" s="114"/>
      <c r="Q358" s="115" t="str">
        <f t="shared" si="5"/>
        <v/>
      </c>
    </row>
    <row r="359" spans="1:17" s="36" customFormat="1" ht="21.95" customHeight="1" x14ac:dyDescent="0.15">
      <c r="A359" s="104"/>
      <c r="B359" s="105"/>
      <c r="C359" s="106"/>
      <c r="D359" s="123"/>
      <c r="E359" s="3"/>
      <c r="F359" s="128"/>
      <c r="G359" s="129"/>
      <c r="H359" s="152"/>
      <c r="I359" s="153"/>
      <c r="J359" s="153"/>
      <c r="K359" s="154"/>
      <c r="L359" s="152"/>
      <c r="M359" s="153"/>
      <c r="N359" s="154"/>
      <c r="O359" s="114"/>
      <c r="P359" s="114"/>
      <c r="Q359" s="115" t="str">
        <f t="shared" si="5"/>
        <v/>
      </c>
    </row>
    <row r="360" spans="1:17" s="36" customFormat="1" ht="21.95" customHeight="1" x14ac:dyDescent="0.15">
      <c r="A360" s="104"/>
      <c r="B360" s="105"/>
      <c r="C360" s="106"/>
      <c r="D360" s="123"/>
      <c r="E360" s="3"/>
      <c r="F360" s="128"/>
      <c r="G360" s="129"/>
      <c r="H360" s="152"/>
      <c r="I360" s="153"/>
      <c r="J360" s="153"/>
      <c r="K360" s="154"/>
      <c r="L360" s="152"/>
      <c r="M360" s="153"/>
      <c r="N360" s="154"/>
      <c r="O360" s="114"/>
      <c r="P360" s="114"/>
      <c r="Q360" s="115" t="str">
        <f t="shared" si="5"/>
        <v/>
      </c>
    </row>
    <row r="361" spans="1:17" s="36" customFormat="1" ht="21.95" customHeight="1" x14ac:dyDescent="0.15">
      <c r="A361" s="104"/>
      <c r="B361" s="105"/>
      <c r="C361" s="106"/>
      <c r="D361" s="123"/>
      <c r="E361" s="3"/>
      <c r="F361" s="128"/>
      <c r="G361" s="129"/>
      <c r="H361" s="152"/>
      <c r="I361" s="153"/>
      <c r="J361" s="153"/>
      <c r="K361" s="154"/>
      <c r="L361" s="152"/>
      <c r="M361" s="153"/>
      <c r="N361" s="154"/>
      <c r="O361" s="114"/>
      <c r="P361" s="114"/>
      <c r="Q361" s="115" t="str">
        <f t="shared" si="5"/>
        <v/>
      </c>
    </row>
    <row r="362" spans="1:17" s="36" customFormat="1" ht="21.95" customHeight="1" x14ac:dyDescent="0.15">
      <c r="A362" s="104"/>
      <c r="B362" s="105"/>
      <c r="C362" s="106"/>
      <c r="D362" s="123"/>
      <c r="E362" s="3"/>
      <c r="F362" s="128"/>
      <c r="G362" s="129"/>
      <c r="H362" s="152"/>
      <c r="I362" s="153"/>
      <c r="J362" s="153"/>
      <c r="K362" s="154"/>
      <c r="L362" s="152"/>
      <c r="M362" s="153"/>
      <c r="N362" s="154"/>
      <c r="O362" s="114"/>
      <c r="P362" s="114"/>
      <c r="Q362" s="115" t="str">
        <f t="shared" si="5"/>
        <v/>
      </c>
    </row>
    <row r="363" spans="1:17" s="36" customFormat="1" ht="21.95" customHeight="1" x14ac:dyDescent="0.15">
      <c r="A363" s="104"/>
      <c r="B363" s="105"/>
      <c r="C363" s="106"/>
      <c r="D363" s="123"/>
      <c r="E363" s="3"/>
      <c r="F363" s="128"/>
      <c r="G363" s="129"/>
      <c r="H363" s="152"/>
      <c r="I363" s="153"/>
      <c r="J363" s="153"/>
      <c r="K363" s="154"/>
      <c r="L363" s="152"/>
      <c r="M363" s="153"/>
      <c r="N363" s="154"/>
      <c r="O363" s="114"/>
      <c r="P363" s="114"/>
      <c r="Q363" s="115" t="str">
        <f t="shared" si="5"/>
        <v/>
      </c>
    </row>
    <row r="364" spans="1:17" s="36" customFormat="1" ht="21.95" customHeight="1" x14ac:dyDescent="0.15">
      <c r="A364" s="104"/>
      <c r="B364" s="105"/>
      <c r="C364" s="106"/>
      <c r="D364" s="123"/>
      <c r="E364" s="3"/>
      <c r="F364" s="128"/>
      <c r="G364" s="129"/>
      <c r="H364" s="152"/>
      <c r="I364" s="153"/>
      <c r="J364" s="153"/>
      <c r="K364" s="154"/>
      <c r="L364" s="152"/>
      <c r="M364" s="153"/>
      <c r="N364" s="154"/>
      <c r="O364" s="114"/>
      <c r="P364" s="114"/>
      <c r="Q364" s="115" t="str">
        <f t="shared" si="5"/>
        <v/>
      </c>
    </row>
    <row r="365" spans="1:17" s="36" customFormat="1" ht="21.95" customHeight="1" x14ac:dyDescent="0.15">
      <c r="A365" s="104"/>
      <c r="B365" s="105"/>
      <c r="C365" s="106"/>
      <c r="D365" s="123"/>
      <c r="E365" s="3"/>
      <c r="F365" s="128"/>
      <c r="G365" s="129"/>
      <c r="H365" s="152"/>
      <c r="I365" s="153"/>
      <c r="J365" s="153"/>
      <c r="K365" s="154"/>
      <c r="L365" s="152"/>
      <c r="M365" s="153"/>
      <c r="N365" s="154"/>
      <c r="O365" s="114"/>
      <c r="P365" s="114"/>
      <c r="Q365" s="115" t="str">
        <f t="shared" si="5"/>
        <v/>
      </c>
    </row>
    <row r="366" spans="1:17" s="36" customFormat="1" ht="21.95" customHeight="1" x14ac:dyDescent="0.15">
      <c r="A366" s="104"/>
      <c r="B366" s="105"/>
      <c r="C366" s="106"/>
      <c r="D366" s="123"/>
      <c r="E366" s="3"/>
      <c r="F366" s="128"/>
      <c r="G366" s="129"/>
      <c r="H366" s="152"/>
      <c r="I366" s="153"/>
      <c r="J366" s="153"/>
      <c r="K366" s="154"/>
      <c r="L366" s="152"/>
      <c r="M366" s="153"/>
      <c r="N366" s="154"/>
      <c r="O366" s="114"/>
      <c r="P366" s="114"/>
      <c r="Q366" s="115" t="str">
        <f t="shared" si="5"/>
        <v/>
      </c>
    </row>
    <row r="367" spans="1:17" s="36" customFormat="1" ht="21.95" customHeight="1" x14ac:dyDescent="0.15">
      <c r="A367" s="104"/>
      <c r="B367" s="105"/>
      <c r="C367" s="106"/>
      <c r="D367" s="123"/>
      <c r="E367" s="3"/>
      <c r="F367" s="128"/>
      <c r="G367" s="129"/>
      <c r="H367" s="152"/>
      <c r="I367" s="153"/>
      <c r="J367" s="153"/>
      <c r="K367" s="154"/>
      <c r="L367" s="152"/>
      <c r="M367" s="153"/>
      <c r="N367" s="154"/>
      <c r="O367" s="114"/>
      <c r="P367" s="114"/>
      <c r="Q367" s="115" t="str">
        <f t="shared" si="5"/>
        <v/>
      </c>
    </row>
    <row r="368" spans="1:17" s="36" customFormat="1" ht="21.95" customHeight="1" x14ac:dyDescent="0.15">
      <c r="A368" s="104"/>
      <c r="B368" s="105"/>
      <c r="C368" s="106"/>
      <c r="D368" s="123"/>
      <c r="E368" s="3"/>
      <c r="F368" s="128"/>
      <c r="G368" s="129"/>
      <c r="H368" s="152"/>
      <c r="I368" s="153"/>
      <c r="J368" s="153"/>
      <c r="K368" s="154"/>
      <c r="L368" s="152"/>
      <c r="M368" s="153"/>
      <c r="N368" s="154"/>
      <c r="O368" s="114"/>
      <c r="P368" s="114"/>
      <c r="Q368" s="115" t="str">
        <f t="shared" si="5"/>
        <v/>
      </c>
    </row>
    <row r="369" spans="1:17" s="36" customFormat="1" ht="21.95" customHeight="1" x14ac:dyDescent="0.15">
      <c r="A369" s="104"/>
      <c r="B369" s="105"/>
      <c r="C369" s="106"/>
      <c r="D369" s="123"/>
      <c r="E369" s="3"/>
      <c r="F369" s="128"/>
      <c r="G369" s="129"/>
      <c r="H369" s="152"/>
      <c r="I369" s="153"/>
      <c r="J369" s="153"/>
      <c r="K369" s="154"/>
      <c r="L369" s="152"/>
      <c r="M369" s="153"/>
      <c r="N369" s="154"/>
      <c r="O369" s="114"/>
      <c r="P369" s="114"/>
      <c r="Q369" s="115" t="str">
        <f t="shared" si="5"/>
        <v/>
      </c>
    </row>
    <row r="370" spans="1:17" s="36" customFormat="1" ht="21.95" customHeight="1" x14ac:dyDescent="0.15">
      <c r="A370" s="104"/>
      <c r="B370" s="105"/>
      <c r="C370" s="106"/>
      <c r="D370" s="123"/>
      <c r="E370" s="3"/>
      <c r="F370" s="128"/>
      <c r="G370" s="129"/>
      <c r="H370" s="152"/>
      <c r="I370" s="153"/>
      <c r="J370" s="153"/>
      <c r="K370" s="154"/>
      <c r="L370" s="152"/>
      <c r="M370" s="153"/>
      <c r="N370" s="154"/>
      <c r="O370" s="114"/>
      <c r="P370" s="114"/>
      <c r="Q370" s="115" t="str">
        <f t="shared" si="5"/>
        <v/>
      </c>
    </row>
    <row r="371" spans="1:17" s="36" customFormat="1" ht="21.95" customHeight="1" x14ac:dyDescent="0.15">
      <c r="A371" s="104"/>
      <c r="B371" s="105"/>
      <c r="C371" s="106"/>
      <c r="D371" s="123"/>
      <c r="E371" s="3"/>
      <c r="F371" s="128"/>
      <c r="G371" s="129"/>
      <c r="H371" s="152"/>
      <c r="I371" s="153"/>
      <c r="J371" s="153"/>
      <c r="K371" s="154"/>
      <c r="L371" s="152"/>
      <c r="M371" s="153"/>
      <c r="N371" s="154"/>
      <c r="O371" s="114"/>
      <c r="P371" s="114"/>
      <c r="Q371" s="115" t="str">
        <f t="shared" si="5"/>
        <v/>
      </c>
    </row>
    <row r="372" spans="1:17" s="36" customFormat="1" ht="21.95" customHeight="1" x14ac:dyDescent="0.15">
      <c r="A372" s="104"/>
      <c r="B372" s="105"/>
      <c r="C372" s="106"/>
      <c r="D372" s="123"/>
      <c r="E372" s="3"/>
      <c r="F372" s="128"/>
      <c r="G372" s="129"/>
      <c r="H372" s="152"/>
      <c r="I372" s="153"/>
      <c r="J372" s="153"/>
      <c r="K372" s="154"/>
      <c r="L372" s="152"/>
      <c r="M372" s="153"/>
      <c r="N372" s="154"/>
      <c r="O372" s="114"/>
      <c r="P372" s="114"/>
      <c r="Q372" s="115" t="str">
        <f t="shared" si="5"/>
        <v/>
      </c>
    </row>
    <row r="373" spans="1:17" s="36" customFormat="1" ht="21.95" customHeight="1" x14ac:dyDescent="0.15">
      <c r="A373" s="104"/>
      <c r="B373" s="105"/>
      <c r="C373" s="106"/>
      <c r="D373" s="123"/>
      <c r="E373" s="3"/>
      <c r="F373" s="128"/>
      <c r="G373" s="129"/>
      <c r="H373" s="152"/>
      <c r="I373" s="153"/>
      <c r="J373" s="153"/>
      <c r="K373" s="154"/>
      <c r="L373" s="152"/>
      <c r="M373" s="153"/>
      <c r="N373" s="154"/>
      <c r="O373" s="114"/>
      <c r="P373" s="114"/>
      <c r="Q373" s="115" t="str">
        <f t="shared" si="5"/>
        <v/>
      </c>
    </row>
    <row r="374" spans="1:17" s="36" customFormat="1" ht="21.95" customHeight="1" x14ac:dyDescent="0.15">
      <c r="A374" s="104"/>
      <c r="B374" s="105"/>
      <c r="C374" s="106"/>
      <c r="D374" s="123"/>
      <c r="E374" s="3"/>
      <c r="F374" s="128"/>
      <c r="G374" s="129"/>
      <c r="H374" s="152"/>
      <c r="I374" s="153"/>
      <c r="J374" s="153"/>
      <c r="K374" s="154"/>
      <c r="L374" s="152"/>
      <c r="M374" s="153"/>
      <c r="N374" s="154"/>
      <c r="O374" s="114"/>
      <c r="P374" s="114"/>
      <c r="Q374" s="115" t="str">
        <f t="shared" si="5"/>
        <v/>
      </c>
    </row>
    <row r="375" spans="1:17" s="36" customFormat="1" ht="21.95" customHeight="1" x14ac:dyDescent="0.15">
      <c r="A375" s="104"/>
      <c r="B375" s="105"/>
      <c r="C375" s="106"/>
      <c r="D375" s="123"/>
      <c r="E375" s="3"/>
      <c r="F375" s="128"/>
      <c r="G375" s="129"/>
      <c r="H375" s="152"/>
      <c r="I375" s="153"/>
      <c r="J375" s="153"/>
      <c r="K375" s="154"/>
      <c r="L375" s="152"/>
      <c r="M375" s="153"/>
      <c r="N375" s="154"/>
      <c r="O375" s="114"/>
      <c r="P375" s="114"/>
      <c r="Q375" s="115" t="str">
        <f t="shared" si="5"/>
        <v/>
      </c>
    </row>
    <row r="376" spans="1:17" s="36" customFormat="1" ht="21.95" customHeight="1" x14ac:dyDescent="0.15">
      <c r="A376" s="104"/>
      <c r="B376" s="105"/>
      <c r="C376" s="106"/>
      <c r="D376" s="123"/>
      <c r="E376" s="3"/>
      <c r="F376" s="128"/>
      <c r="G376" s="129"/>
      <c r="H376" s="152"/>
      <c r="I376" s="153"/>
      <c r="J376" s="153"/>
      <c r="K376" s="154"/>
      <c r="L376" s="152"/>
      <c r="M376" s="153"/>
      <c r="N376" s="154"/>
      <c r="O376" s="114"/>
      <c r="P376" s="114"/>
      <c r="Q376" s="115" t="str">
        <f t="shared" si="5"/>
        <v/>
      </c>
    </row>
    <row r="377" spans="1:17" s="36" customFormat="1" ht="21.95" customHeight="1" x14ac:dyDescent="0.15">
      <c r="A377" s="104"/>
      <c r="B377" s="105"/>
      <c r="C377" s="106"/>
      <c r="D377" s="123"/>
      <c r="E377" s="3"/>
      <c r="F377" s="128"/>
      <c r="G377" s="129"/>
      <c r="H377" s="152"/>
      <c r="I377" s="153"/>
      <c r="J377" s="153"/>
      <c r="K377" s="154"/>
      <c r="L377" s="152"/>
      <c r="M377" s="153"/>
      <c r="N377" s="154"/>
      <c r="O377" s="114"/>
      <c r="P377" s="114"/>
      <c r="Q377" s="115" t="str">
        <f t="shared" si="5"/>
        <v/>
      </c>
    </row>
    <row r="378" spans="1:17" s="36" customFormat="1" ht="21.95" customHeight="1" x14ac:dyDescent="0.15">
      <c r="A378" s="104"/>
      <c r="B378" s="105"/>
      <c r="C378" s="106"/>
      <c r="D378" s="123"/>
      <c r="E378" s="3"/>
      <c r="F378" s="128"/>
      <c r="G378" s="129"/>
      <c r="H378" s="152"/>
      <c r="I378" s="153"/>
      <c r="J378" s="153"/>
      <c r="K378" s="154"/>
      <c r="L378" s="152"/>
      <c r="M378" s="153"/>
      <c r="N378" s="154"/>
      <c r="O378" s="114"/>
      <c r="P378" s="114"/>
      <c r="Q378" s="115" t="str">
        <f t="shared" si="5"/>
        <v/>
      </c>
    </row>
    <row r="379" spans="1:17" s="36" customFormat="1" ht="21.95" customHeight="1" x14ac:dyDescent="0.15">
      <c r="A379" s="104"/>
      <c r="B379" s="105"/>
      <c r="C379" s="106"/>
      <c r="D379" s="123"/>
      <c r="E379" s="3"/>
      <c r="F379" s="128"/>
      <c r="G379" s="129"/>
      <c r="H379" s="152"/>
      <c r="I379" s="153"/>
      <c r="J379" s="153"/>
      <c r="K379" s="154"/>
      <c r="L379" s="152"/>
      <c r="M379" s="153"/>
      <c r="N379" s="154"/>
      <c r="O379" s="114"/>
      <c r="P379" s="114"/>
      <c r="Q379" s="115" t="str">
        <f t="shared" si="5"/>
        <v/>
      </c>
    </row>
    <row r="380" spans="1:17" s="36" customFormat="1" ht="21.95" customHeight="1" x14ac:dyDescent="0.15">
      <c r="A380" s="104"/>
      <c r="B380" s="105"/>
      <c r="C380" s="106"/>
      <c r="D380" s="123"/>
      <c r="E380" s="3"/>
      <c r="F380" s="128"/>
      <c r="G380" s="129"/>
      <c r="H380" s="152"/>
      <c r="I380" s="153"/>
      <c r="J380" s="153"/>
      <c r="K380" s="154"/>
      <c r="L380" s="152"/>
      <c r="M380" s="153"/>
      <c r="N380" s="154"/>
      <c r="O380" s="114"/>
      <c r="P380" s="114"/>
      <c r="Q380" s="115" t="str">
        <f t="shared" si="5"/>
        <v/>
      </c>
    </row>
    <row r="381" spans="1:17" s="36" customFormat="1" ht="21.95" customHeight="1" x14ac:dyDescent="0.15">
      <c r="A381" s="104"/>
      <c r="B381" s="105"/>
      <c r="C381" s="106"/>
      <c r="D381" s="123"/>
      <c r="E381" s="3"/>
      <c r="F381" s="128"/>
      <c r="G381" s="129"/>
      <c r="H381" s="152"/>
      <c r="I381" s="153"/>
      <c r="J381" s="153"/>
      <c r="K381" s="154"/>
      <c r="L381" s="152"/>
      <c r="M381" s="153"/>
      <c r="N381" s="154"/>
      <c r="O381" s="114"/>
      <c r="P381" s="114"/>
      <c r="Q381" s="115" t="str">
        <f t="shared" si="5"/>
        <v/>
      </c>
    </row>
    <row r="382" spans="1:17" s="36" customFormat="1" ht="21.95" customHeight="1" x14ac:dyDescent="0.15">
      <c r="A382" s="104"/>
      <c r="B382" s="105"/>
      <c r="C382" s="106"/>
      <c r="D382" s="123"/>
      <c r="E382" s="3"/>
      <c r="F382" s="128"/>
      <c r="G382" s="129"/>
      <c r="H382" s="152"/>
      <c r="I382" s="153"/>
      <c r="J382" s="153"/>
      <c r="K382" s="154"/>
      <c r="L382" s="152"/>
      <c r="M382" s="153"/>
      <c r="N382" s="154"/>
      <c r="O382" s="114"/>
      <c r="P382" s="114"/>
      <c r="Q382" s="115" t="str">
        <f t="shared" si="5"/>
        <v/>
      </c>
    </row>
    <row r="383" spans="1:17" s="36" customFormat="1" ht="21.95" customHeight="1" x14ac:dyDescent="0.15">
      <c r="A383" s="104"/>
      <c r="B383" s="105"/>
      <c r="C383" s="106"/>
      <c r="D383" s="123"/>
      <c r="E383" s="3"/>
      <c r="F383" s="128"/>
      <c r="G383" s="129"/>
      <c r="H383" s="152"/>
      <c r="I383" s="153"/>
      <c r="J383" s="153"/>
      <c r="K383" s="154"/>
      <c r="L383" s="152"/>
      <c r="M383" s="153"/>
      <c r="N383" s="154"/>
      <c r="O383" s="114"/>
      <c r="P383" s="114"/>
      <c r="Q383" s="115" t="str">
        <f t="shared" si="5"/>
        <v/>
      </c>
    </row>
    <row r="384" spans="1:17" s="36" customFormat="1" ht="21.95" customHeight="1" x14ac:dyDescent="0.15">
      <c r="A384" s="104"/>
      <c r="B384" s="105"/>
      <c r="C384" s="106"/>
      <c r="D384" s="123"/>
      <c r="E384" s="3"/>
      <c r="F384" s="128"/>
      <c r="G384" s="129"/>
      <c r="H384" s="152"/>
      <c r="I384" s="153"/>
      <c r="J384" s="153"/>
      <c r="K384" s="154"/>
      <c r="L384" s="152"/>
      <c r="M384" s="153"/>
      <c r="N384" s="154"/>
      <c r="O384" s="114"/>
      <c r="P384" s="114"/>
      <c r="Q384" s="115" t="str">
        <f t="shared" si="5"/>
        <v/>
      </c>
    </row>
    <row r="385" spans="1:17" s="36" customFormat="1" ht="21.95" customHeight="1" x14ac:dyDescent="0.15">
      <c r="A385" s="104"/>
      <c r="B385" s="105"/>
      <c r="C385" s="106"/>
      <c r="D385" s="123"/>
      <c r="E385" s="3"/>
      <c r="F385" s="128"/>
      <c r="G385" s="129"/>
      <c r="H385" s="152"/>
      <c r="I385" s="153"/>
      <c r="J385" s="153"/>
      <c r="K385" s="154"/>
      <c r="L385" s="152"/>
      <c r="M385" s="153"/>
      <c r="N385" s="154"/>
      <c r="O385" s="114"/>
      <c r="P385" s="114"/>
      <c r="Q385" s="115" t="str">
        <f t="shared" si="5"/>
        <v/>
      </c>
    </row>
    <row r="386" spans="1:17" s="36" customFormat="1" ht="21.95" customHeight="1" x14ac:dyDescent="0.15">
      <c r="A386" s="104"/>
      <c r="B386" s="105"/>
      <c r="C386" s="106"/>
      <c r="D386" s="123"/>
      <c r="E386" s="3"/>
      <c r="F386" s="128"/>
      <c r="G386" s="129"/>
      <c r="H386" s="152"/>
      <c r="I386" s="153"/>
      <c r="J386" s="153"/>
      <c r="K386" s="154"/>
      <c r="L386" s="152"/>
      <c r="M386" s="153"/>
      <c r="N386" s="154"/>
      <c r="O386" s="114"/>
      <c r="P386" s="114"/>
      <c r="Q386" s="115" t="str">
        <f t="shared" si="5"/>
        <v/>
      </c>
    </row>
    <row r="387" spans="1:17" s="36" customFormat="1" ht="21.95" customHeight="1" x14ac:dyDescent="0.15">
      <c r="A387" s="104"/>
      <c r="B387" s="105"/>
      <c r="C387" s="106"/>
      <c r="D387" s="123"/>
      <c r="E387" s="3"/>
      <c r="F387" s="128"/>
      <c r="G387" s="129"/>
      <c r="H387" s="152"/>
      <c r="I387" s="153"/>
      <c r="J387" s="153"/>
      <c r="K387" s="154"/>
      <c r="L387" s="152"/>
      <c r="M387" s="153"/>
      <c r="N387" s="154"/>
      <c r="O387" s="114"/>
      <c r="P387" s="114"/>
      <c r="Q387" s="115" t="str">
        <f t="shared" si="5"/>
        <v/>
      </c>
    </row>
    <row r="388" spans="1:17" s="36" customFormat="1" ht="21.95" customHeight="1" x14ac:dyDescent="0.15">
      <c r="A388" s="104"/>
      <c r="B388" s="105"/>
      <c r="C388" s="106"/>
      <c r="D388" s="123"/>
      <c r="E388" s="3"/>
      <c r="F388" s="128"/>
      <c r="G388" s="129"/>
      <c r="H388" s="152"/>
      <c r="I388" s="153"/>
      <c r="J388" s="153"/>
      <c r="K388" s="154"/>
      <c r="L388" s="152"/>
      <c r="M388" s="153"/>
      <c r="N388" s="154"/>
      <c r="O388" s="114"/>
      <c r="P388" s="114"/>
      <c r="Q388" s="115" t="str">
        <f t="shared" si="5"/>
        <v/>
      </c>
    </row>
    <row r="389" spans="1:17" s="36" customFormat="1" ht="21.95" customHeight="1" x14ac:dyDescent="0.15">
      <c r="A389" s="104"/>
      <c r="B389" s="105"/>
      <c r="C389" s="106"/>
      <c r="D389" s="123"/>
      <c r="E389" s="3"/>
      <c r="F389" s="128"/>
      <c r="G389" s="129"/>
      <c r="H389" s="152"/>
      <c r="I389" s="153"/>
      <c r="J389" s="153"/>
      <c r="K389" s="154"/>
      <c r="L389" s="152"/>
      <c r="M389" s="153"/>
      <c r="N389" s="154"/>
      <c r="O389" s="114"/>
      <c r="P389" s="114"/>
      <c r="Q389" s="115" t="str">
        <f t="shared" si="5"/>
        <v/>
      </c>
    </row>
    <row r="390" spans="1:17" s="36" customFormat="1" ht="21.95" customHeight="1" x14ac:dyDescent="0.15">
      <c r="A390" s="104"/>
      <c r="B390" s="105"/>
      <c r="C390" s="106"/>
      <c r="D390" s="123"/>
      <c r="E390" s="3"/>
      <c r="F390" s="128"/>
      <c r="G390" s="129"/>
      <c r="H390" s="152"/>
      <c r="I390" s="153"/>
      <c r="J390" s="153"/>
      <c r="K390" s="154"/>
      <c r="L390" s="152"/>
      <c r="M390" s="153"/>
      <c r="N390" s="154"/>
      <c r="O390" s="114"/>
      <c r="P390" s="114"/>
      <c r="Q390" s="115" t="str">
        <f t="shared" si="5"/>
        <v/>
      </c>
    </row>
    <row r="391" spans="1:17" s="36" customFormat="1" ht="21.95" customHeight="1" x14ac:dyDescent="0.15">
      <c r="A391" s="104"/>
      <c r="B391" s="105"/>
      <c r="C391" s="106"/>
      <c r="D391" s="123"/>
      <c r="E391" s="3"/>
      <c r="F391" s="128"/>
      <c r="G391" s="129"/>
      <c r="H391" s="152"/>
      <c r="I391" s="153"/>
      <c r="J391" s="153"/>
      <c r="K391" s="154"/>
      <c r="L391" s="152"/>
      <c r="M391" s="153"/>
      <c r="N391" s="154"/>
      <c r="O391" s="114"/>
      <c r="P391" s="114"/>
      <c r="Q391" s="115" t="str">
        <f t="shared" si="5"/>
        <v/>
      </c>
    </row>
    <row r="392" spans="1:17" s="36" customFormat="1" ht="21.95" customHeight="1" x14ac:dyDescent="0.15">
      <c r="A392" s="104"/>
      <c r="B392" s="105"/>
      <c r="C392" s="106"/>
      <c r="D392" s="123"/>
      <c r="E392" s="3"/>
      <c r="F392" s="128"/>
      <c r="G392" s="129"/>
      <c r="H392" s="152"/>
      <c r="I392" s="153"/>
      <c r="J392" s="153"/>
      <c r="K392" s="154"/>
      <c r="L392" s="152"/>
      <c r="M392" s="153"/>
      <c r="N392" s="154"/>
      <c r="O392" s="114"/>
      <c r="P392" s="114"/>
      <c r="Q392" s="115" t="str">
        <f t="shared" si="5"/>
        <v/>
      </c>
    </row>
    <row r="393" spans="1:17" s="36" customFormat="1" ht="21.95" customHeight="1" x14ac:dyDescent="0.15">
      <c r="A393" s="104"/>
      <c r="B393" s="105"/>
      <c r="C393" s="106"/>
      <c r="D393" s="123"/>
      <c r="E393" s="3"/>
      <c r="F393" s="128"/>
      <c r="G393" s="129"/>
      <c r="H393" s="152"/>
      <c r="I393" s="153"/>
      <c r="J393" s="153"/>
      <c r="K393" s="154"/>
      <c r="L393" s="152"/>
      <c r="M393" s="153"/>
      <c r="N393" s="154"/>
      <c r="O393" s="114"/>
      <c r="P393" s="114"/>
      <c r="Q393" s="115" t="str">
        <f t="shared" si="5"/>
        <v/>
      </c>
    </row>
    <row r="394" spans="1:17" s="36" customFormat="1" ht="21.95" customHeight="1" x14ac:dyDescent="0.15">
      <c r="A394" s="104"/>
      <c r="B394" s="105"/>
      <c r="C394" s="106"/>
      <c r="D394" s="123"/>
      <c r="E394" s="3"/>
      <c r="F394" s="128"/>
      <c r="G394" s="129"/>
      <c r="H394" s="152"/>
      <c r="I394" s="153"/>
      <c r="J394" s="153"/>
      <c r="K394" s="154"/>
      <c r="L394" s="152"/>
      <c r="M394" s="153"/>
      <c r="N394" s="154"/>
      <c r="O394" s="114"/>
      <c r="P394" s="114"/>
      <c r="Q394" s="115" t="str">
        <f t="shared" ref="Q394:Q457" si="6">IF(OR(O394="",P394=""),"",Q393+O394-P394)</f>
        <v/>
      </c>
    </row>
    <row r="395" spans="1:17" s="36" customFormat="1" ht="21.95" customHeight="1" x14ac:dyDescent="0.15">
      <c r="A395" s="104"/>
      <c r="B395" s="105"/>
      <c r="C395" s="106"/>
      <c r="D395" s="123"/>
      <c r="E395" s="3"/>
      <c r="F395" s="128"/>
      <c r="G395" s="129"/>
      <c r="H395" s="152"/>
      <c r="I395" s="153"/>
      <c r="J395" s="153"/>
      <c r="K395" s="154"/>
      <c r="L395" s="152"/>
      <c r="M395" s="153"/>
      <c r="N395" s="154"/>
      <c r="O395" s="114"/>
      <c r="P395" s="114"/>
      <c r="Q395" s="115" t="str">
        <f t="shared" si="6"/>
        <v/>
      </c>
    </row>
    <row r="396" spans="1:17" s="36" customFormat="1" ht="21.95" customHeight="1" x14ac:dyDescent="0.15">
      <c r="A396" s="104"/>
      <c r="B396" s="105"/>
      <c r="C396" s="106"/>
      <c r="D396" s="123"/>
      <c r="E396" s="3"/>
      <c r="F396" s="128"/>
      <c r="G396" s="129"/>
      <c r="H396" s="152"/>
      <c r="I396" s="153"/>
      <c r="J396" s="153"/>
      <c r="K396" s="154"/>
      <c r="L396" s="152"/>
      <c r="M396" s="153"/>
      <c r="N396" s="154"/>
      <c r="O396" s="114"/>
      <c r="P396" s="114"/>
      <c r="Q396" s="115" t="str">
        <f t="shared" si="6"/>
        <v/>
      </c>
    </row>
    <row r="397" spans="1:17" s="36" customFormat="1" ht="21.95" customHeight="1" x14ac:dyDescent="0.15">
      <c r="A397" s="104"/>
      <c r="B397" s="105"/>
      <c r="C397" s="106"/>
      <c r="D397" s="123"/>
      <c r="E397" s="3"/>
      <c r="F397" s="128"/>
      <c r="G397" s="129"/>
      <c r="H397" s="152"/>
      <c r="I397" s="153"/>
      <c r="J397" s="153"/>
      <c r="K397" s="154"/>
      <c r="L397" s="152"/>
      <c r="M397" s="153"/>
      <c r="N397" s="154"/>
      <c r="O397" s="114"/>
      <c r="P397" s="114"/>
      <c r="Q397" s="115" t="str">
        <f t="shared" si="6"/>
        <v/>
      </c>
    </row>
    <row r="398" spans="1:17" s="36" customFormat="1" ht="21.95" customHeight="1" x14ac:dyDescent="0.15">
      <c r="A398" s="104"/>
      <c r="B398" s="105"/>
      <c r="C398" s="106"/>
      <c r="D398" s="123"/>
      <c r="E398" s="3"/>
      <c r="F398" s="128"/>
      <c r="G398" s="129"/>
      <c r="H398" s="152"/>
      <c r="I398" s="153"/>
      <c r="J398" s="153"/>
      <c r="K398" s="154"/>
      <c r="L398" s="152"/>
      <c r="M398" s="153"/>
      <c r="N398" s="154"/>
      <c r="O398" s="114"/>
      <c r="P398" s="114"/>
      <c r="Q398" s="115" t="str">
        <f t="shared" si="6"/>
        <v/>
      </c>
    </row>
    <row r="399" spans="1:17" s="36" customFormat="1" ht="21.95" customHeight="1" x14ac:dyDescent="0.15">
      <c r="A399" s="104"/>
      <c r="B399" s="105"/>
      <c r="C399" s="106"/>
      <c r="D399" s="123"/>
      <c r="E399" s="3"/>
      <c r="F399" s="128"/>
      <c r="G399" s="129"/>
      <c r="H399" s="152"/>
      <c r="I399" s="153"/>
      <c r="J399" s="153"/>
      <c r="K399" s="154"/>
      <c r="L399" s="152"/>
      <c r="M399" s="153"/>
      <c r="N399" s="154"/>
      <c r="O399" s="114"/>
      <c r="P399" s="114"/>
      <c r="Q399" s="115" t="str">
        <f t="shared" si="6"/>
        <v/>
      </c>
    </row>
    <row r="400" spans="1:17" s="36" customFormat="1" ht="21.95" customHeight="1" x14ac:dyDescent="0.15">
      <c r="A400" s="104"/>
      <c r="B400" s="105"/>
      <c r="C400" s="106"/>
      <c r="D400" s="123"/>
      <c r="E400" s="3"/>
      <c r="F400" s="128"/>
      <c r="G400" s="129"/>
      <c r="H400" s="152"/>
      <c r="I400" s="153"/>
      <c r="J400" s="153"/>
      <c r="K400" s="154"/>
      <c r="L400" s="152"/>
      <c r="M400" s="153"/>
      <c r="N400" s="154"/>
      <c r="O400" s="114"/>
      <c r="P400" s="114"/>
      <c r="Q400" s="115" t="str">
        <f t="shared" si="6"/>
        <v/>
      </c>
    </row>
    <row r="401" spans="1:17" s="36" customFormat="1" ht="21.95" customHeight="1" x14ac:dyDescent="0.15">
      <c r="A401" s="104"/>
      <c r="B401" s="105"/>
      <c r="C401" s="106"/>
      <c r="D401" s="123"/>
      <c r="E401" s="3"/>
      <c r="F401" s="128"/>
      <c r="G401" s="129"/>
      <c r="H401" s="152"/>
      <c r="I401" s="153"/>
      <c r="J401" s="153"/>
      <c r="K401" s="154"/>
      <c r="L401" s="152"/>
      <c r="M401" s="153"/>
      <c r="N401" s="154"/>
      <c r="O401" s="114"/>
      <c r="P401" s="114"/>
      <c r="Q401" s="115" t="str">
        <f t="shared" si="6"/>
        <v/>
      </c>
    </row>
    <row r="402" spans="1:17" s="36" customFormat="1" ht="21.95" customHeight="1" x14ac:dyDescent="0.15">
      <c r="A402" s="104"/>
      <c r="B402" s="105"/>
      <c r="C402" s="106"/>
      <c r="D402" s="123"/>
      <c r="E402" s="3"/>
      <c r="F402" s="128"/>
      <c r="G402" s="129"/>
      <c r="H402" s="152"/>
      <c r="I402" s="153"/>
      <c r="J402" s="153"/>
      <c r="K402" s="154"/>
      <c r="L402" s="152"/>
      <c r="M402" s="153"/>
      <c r="N402" s="154"/>
      <c r="O402" s="114"/>
      <c r="P402" s="114"/>
      <c r="Q402" s="115" t="str">
        <f t="shared" si="6"/>
        <v/>
      </c>
    </row>
    <row r="403" spans="1:17" s="36" customFormat="1" ht="21.95" customHeight="1" x14ac:dyDescent="0.15">
      <c r="A403" s="104"/>
      <c r="B403" s="105"/>
      <c r="C403" s="106"/>
      <c r="D403" s="123"/>
      <c r="E403" s="3"/>
      <c r="F403" s="128"/>
      <c r="G403" s="129"/>
      <c r="H403" s="152"/>
      <c r="I403" s="153"/>
      <c r="J403" s="153"/>
      <c r="K403" s="154"/>
      <c r="L403" s="152"/>
      <c r="M403" s="153"/>
      <c r="N403" s="154"/>
      <c r="O403" s="114"/>
      <c r="P403" s="114"/>
      <c r="Q403" s="115" t="str">
        <f t="shared" si="6"/>
        <v/>
      </c>
    </row>
    <row r="404" spans="1:17" s="36" customFormat="1" ht="21.95" customHeight="1" x14ac:dyDescent="0.15">
      <c r="A404" s="104"/>
      <c r="B404" s="105"/>
      <c r="C404" s="106"/>
      <c r="D404" s="123"/>
      <c r="E404" s="3"/>
      <c r="F404" s="128"/>
      <c r="G404" s="129"/>
      <c r="H404" s="152"/>
      <c r="I404" s="153"/>
      <c r="J404" s="153"/>
      <c r="K404" s="154"/>
      <c r="L404" s="152"/>
      <c r="M404" s="153"/>
      <c r="N404" s="154"/>
      <c r="O404" s="114"/>
      <c r="P404" s="114"/>
      <c r="Q404" s="115" t="str">
        <f t="shared" si="6"/>
        <v/>
      </c>
    </row>
    <row r="405" spans="1:17" s="36" customFormat="1" ht="21.95" customHeight="1" x14ac:dyDescent="0.15">
      <c r="A405" s="104"/>
      <c r="B405" s="105"/>
      <c r="C405" s="106"/>
      <c r="D405" s="123"/>
      <c r="E405" s="3"/>
      <c r="F405" s="128"/>
      <c r="G405" s="129"/>
      <c r="H405" s="152"/>
      <c r="I405" s="153"/>
      <c r="J405" s="153"/>
      <c r="K405" s="154"/>
      <c r="L405" s="152"/>
      <c r="M405" s="153"/>
      <c r="N405" s="154"/>
      <c r="O405" s="114"/>
      <c r="P405" s="114"/>
      <c r="Q405" s="115" t="str">
        <f t="shared" si="6"/>
        <v/>
      </c>
    </row>
    <row r="406" spans="1:17" s="36" customFormat="1" ht="21.95" customHeight="1" x14ac:dyDescent="0.15">
      <c r="A406" s="104"/>
      <c r="B406" s="105"/>
      <c r="C406" s="106"/>
      <c r="D406" s="123"/>
      <c r="E406" s="3"/>
      <c r="F406" s="128"/>
      <c r="G406" s="129"/>
      <c r="H406" s="152"/>
      <c r="I406" s="153"/>
      <c r="J406" s="153"/>
      <c r="K406" s="154"/>
      <c r="L406" s="152"/>
      <c r="M406" s="153"/>
      <c r="N406" s="154"/>
      <c r="O406" s="114"/>
      <c r="P406" s="114"/>
      <c r="Q406" s="115" t="str">
        <f t="shared" si="6"/>
        <v/>
      </c>
    </row>
    <row r="407" spans="1:17" s="36" customFormat="1" ht="21.95" customHeight="1" x14ac:dyDescent="0.15">
      <c r="A407" s="104"/>
      <c r="B407" s="105"/>
      <c r="C407" s="106"/>
      <c r="D407" s="123"/>
      <c r="E407" s="3"/>
      <c r="F407" s="128"/>
      <c r="G407" s="129"/>
      <c r="H407" s="152"/>
      <c r="I407" s="153"/>
      <c r="J407" s="153"/>
      <c r="K407" s="154"/>
      <c r="L407" s="152"/>
      <c r="M407" s="153"/>
      <c r="N407" s="154"/>
      <c r="O407" s="114"/>
      <c r="P407" s="114"/>
      <c r="Q407" s="115" t="str">
        <f t="shared" si="6"/>
        <v/>
      </c>
    </row>
    <row r="408" spans="1:17" s="36" customFormat="1" ht="21.95" customHeight="1" x14ac:dyDescent="0.15">
      <c r="A408" s="104"/>
      <c r="B408" s="105"/>
      <c r="C408" s="106"/>
      <c r="D408" s="123"/>
      <c r="E408" s="3"/>
      <c r="F408" s="128"/>
      <c r="G408" s="129"/>
      <c r="H408" s="152"/>
      <c r="I408" s="153"/>
      <c r="J408" s="153"/>
      <c r="K408" s="154"/>
      <c r="L408" s="152"/>
      <c r="M408" s="153"/>
      <c r="N408" s="154"/>
      <c r="O408" s="114"/>
      <c r="P408" s="114"/>
      <c r="Q408" s="115" t="str">
        <f t="shared" si="6"/>
        <v/>
      </c>
    </row>
    <row r="409" spans="1:17" s="36" customFormat="1" ht="21.95" customHeight="1" x14ac:dyDescent="0.15">
      <c r="A409" s="104"/>
      <c r="B409" s="105"/>
      <c r="C409" s="106"/>
      <c r="D409" s="123"/>
      <c r="E409" s="3"/>
      <c r="F409" s="128"/>
      <c r="G409" s="129"/>
      <c r="H409" s="152"/>
      <c r="I409" s="153"/>
      <c r="J409" s="153"/>
      <c r="K409" s="154"/>
      <c r="L409" s="152"/>
      <c r="M409" s="153"/>
      <c r="N409" s="154"/>
      <c r="O409" s="114"/>
      <c r="P409" s="114"/>
      <c r="Q409" s="115" t="str">
        <f t="shared" si="6"/>
        <v/>
      </c>
    </row>
    <row r="410" spans="1:17" s="36" customFormat="1" ht="21.95" customHeight="1" x14ac:dyDescent="0.15">
      <c r="A410" s="104"/>
      <c r="B410" s="105"/>
      <c r="C410" s="106"/>
      <c r="D410" s="123"/>
      <c r="E410" s="3"/>
      <c r="F410" s="128"/>
      <c r="G410" s="129"/>
      <c r="H410" s="152"/>
      <c r="I410" s="153"/>
      <c r="J410" s="153"/>
      <c r="K410" s="154"/>
      <c r="L410" s="152"/>
      <c r="M410" s="153"/>
      <c r="N410" s="154"/>
      <c r="O410" s="114"/>
      <c r="P410" s="114"/>
      <c r="Q410" s="115" t="str">
        <f t="shared" si="6"/>
        <v/>
      </c>
    </row>
    <row r="411" spans="1:17" s="36" customFormat="1" ht="21.95" customHeight="1" x14ac:dyDescent="0.15">
      <c r="A411" s="104"/>
      <c r="B411" s="105"/>
      <c r="C411" s="106"/>
      <c r="D411" s="123"/>
      <c r="E411" s="3"/>
      <c r="F411" s="128"/>
      <c r="G411" s="129"/>
      <c r="H411" s="152"/>
      <c r="I411" s="153"/>
      <c r="J411" s="153"/>
      <c r="K411" s="154"/>
      <c r="L411" s="152"/>
      <c r="M411" s="153"/>
      <c r="N411" s="154"/>
      <c r="O411" s="114"/>
      <c r="P411" s="114"/>
      <c r="Q411" s="115" t="str">
        <f t="shared" si="6"/>
        <v/>
      </c>
    </row>
    <row r="412" spans="1:17" s="36" customFormat="1" ht="21.95" customHeight="1" x14ac:dyDescent="0.15">
      <c r="A412" s="104"/>
      <c r="B412" s="105"/>
      <c r="C412" s="106"/>
      <c r="D412" s="123"/>
      <c r="E412" s="3"/>
      <c r="F412" s="128"/>
      <c r="G412" s="129"/>
      <c r="H412" s="152"/>
      <c r="I412" s="153"/>
      <c r="J412" s="153"/>
      <c r="K412" s="154"/>
      <c r="L412" s="152"/>
      <c r="M412" s="153"/>
      <c r="N412" s="154"/>
      <c r="O412" s="114"/>
      <c r="P412" s="114"/>
      <c r="Q412" s="115" t="str">
        <f t="shared" si="6"/>
        <v/>
      </c>
    </row>
    <row r="413" spans="1:17" s="36" customFormat="1" ht="21.95" customHeight="1" x14ac:dyDescent="0.15">
      <c r="A413" s="104"/>
      <c r="B413" s="105"/>
      <c r="C413" s="106"/>
      <c r="D413" s="123"/>
      <c r="E413" s="3"/>
      <c r="F413" s="128"/>
      <c r="G413" s="129"/>
      <c r="H413" s="152"/>
      <c r="I413" s="153"/>
      <c r="J413" s="153"/>
      <c r="K413" s="154"/>
      <c r="L413" s="152"/>
      <c r="M413" s="153"/>
      <c r="N413" s="154"/>
      <c r="O413" s="114"/>
      <c r="P413" s="114"/>
      <c r="Q413" s="115" t="str">
        <f t="shared" si="6"/>
        <v/>
      </c>
    </row>
    <row r="414" spans="1:17" s="36" customFormat="1" ht="21.95" customHeight="1" x14ac:dyDescent="0.15">
      <c r="A414" s="104"/>
      <c r="B414" s="105"/>
      <c r="C414" s="106"/>
      <c r="D414" s="123"/>
      <c r="E414" s="3"/>
      <c r="F414" s="128"/>
      <c r="G414" s="129"/>
      <c r="H414" s="152"/>
      <c r="I414" s="153"/>
      <c r="J414" s="153"/>
      <c r="K414" s="154"/>
      <c r="L414" s="152"/>
      <c r="M414" s="153"/>
      <c r="N414" s="154"/>
      <c r="O414" s="114"/>
      <c r="P414" s="114"/>
      <c r="Q414" s="115" t="str">
        <f t="shared" si="6"/>
        <v/>
      </c>
    </row>
    <row r="415" spans="1:17" s="36" customFormat="1" ht="21.95" customHeight="1" x14ac:dyDescent="0.15">
      <c r="A415" s="104"/>
      <c r="B415" s="105"/>
      <c r="C415" s="106"/>
      <c r="D415" s="123"/>
      <c r="E415" s="3"/>
      <c r="F415" s="128"/>
      <c r="G415" s="129"/>
      <c r="H415" s="152"/>
      <c r="I415" s="153"/>
      <c r="J415" s="153"/>
      <c r="K415" s="154"/>
      <c r="L415" s="152"/>
      <c r="M415" s="153"/>
      <c r="N415" s="154"/>
      <c r="O415" s="114"/>
      <c r="P415" s="114"/>
      <c r="Q415" s="115" t="str">
        <f t="shared" si="6"/>
        <v/>
      </c>
    </row>
    <row r="416" spans="1:17" s="36" customFormat="1" ht="21.95" customHeight="1" x14ac:dyDescent="0.15">
      <c r="A416" s="104"/>
      <c r="B416" s="105"/>
      <c r="C416" s="106"/>
      <c r="D416" s="123"/>
      <c r="E416" s="3"/>
      <c r="F416" s="128"/>
      <c r="G416" s="129"/>
      <c r="H416" s="152"/>
      <c r="I416" s="153"/>
      <c r="J416" s="153"/>
      <c r="K416" s="154"/>
      <c r="L416" s="152"/>
      <c r="M416" s="153"/>
      <c r="N416" s="154"/>
      <c r="O416" s="114"/>
      <c r="P416" s="114"/>
      <c r="Q416" s="115" t="str">
        <f t="shared" si="6"/>
        <v/>
      </c>
    </row>
    <row r="417" spans="1:17" s="36" customFormat="1" ht="21.95" customHeight="1" x14ac:dyDescent="0.15">
      <c r="A417" s="104"/>
      <c r="B417" s="105"/>
      <c r="C417" s="106"/>
      <c r="D417" s="123"/>
      <c r="E417" s="3"/>
      <c r="F417" s="128"/>
      <c r="G417" s="129"/>
      <c r="H417" s="152"/>
      <c r="I417" s="153"/>
      <c r="J417" s="153"/>
      <c r="K417" s="154"/>
      <c r="L417" s="152"/>
      <c r="M417" s="153"/>
      <c r="N417" s="154"/>
      <c r="O417" s="114"/>
      <c r="P417" s="114"/>
      <c r="Q417" s="115" t="str">
        <f t="shared" si="6"/>
        <v/>
      </c>
    </row>
    <row r="418" spans="1:17" s="36" customFormat="1" ht="21.95" customHeight="1" x14ac:dyDescent="0.15">
      <c r="A418" s="104"/>
      <c r="B418" s="105"/>
      <c r="C418" s="106"/>
      <c r="D418" s="123"/>
      <c r="E418" s="3"/>
      <c r="F418" s="128"/>
      <c r="G418" s="129"/>
      <c r="H418" s="152"/>
      <c r="I418" s="153"/>
      <c r="J418" s="153"/>
      <c r="K418" s="154"/>
      <c r="L418" s="152"/>
      <c r="M418" s="153"/>
      <c r="N418" s="154"/>
      <c r="O418" s="114"/>
      <c r="P418" s="114"/>
      <c r="Q418" s="115" t="str">
        <f t="shared" si="6"/>
        <v/>
      </c>
    </row>
    <row r="419" spans="1:17" s="36" customFormat="1" ht="21.95" customHeight="1" x14ac:dyDescent="0.15">
      <c r="A419" s="104"/>
      <c r="B419" s="105"/>
      <c r="C419" s="106"/>
      <c r="D419" s="123"/>
      <c r="E419" s="3"/>
      <c r="F419" s="128"/>
      <c r="G419" s="129"/>
      <c r="H419" s="152"/>
      <c r="I419" s="153"/>
      <c r="J419" s="153"/>
      <c r="K419" s="154"/>
      <c r="L419" s="152"/>
      <c r="M419" s="153"/>
      <c r="N419" s="154"/>
      <c r="O419" s="114"/>
      <c r="P419" s="114"/>
      <c r="Q419" s="115" t="str">
        <f t="shared" si="6"/>
        <v/>
      </c>
    </row>
    <row r="420" spans="1:17" s="36" customFormat="1" ht="21.95" customHeight="1" x14ac:dyDescent="0.15">
      <c r="A420" s="104"/>
      <c r="B420" s="105"/>
      <c r="C420" s="106"/>
      <c r="D420" s="123"/>
      <c r="E420" s="3"/>
      <c r="F420" s="128"/>
      <c r="G420" s="129"/>
      <c r="H420" s="152"/>
      <c r="I420" s="153"/>
      <c r="J420" s="153"/>
      <c r="K420" s="154"/>
      <c r="L420" s="152"/>
      <c r="M420" s="153"/>
      <c r="N420" s="154"/>
      <c r="O420" s="114"/>
      <c r="P420" s="114"/>
      <c r="Q420" s="115" t="str">
        <f t="shared" si="6"/>
        <v/>
      </c>
    </row>
    <row r="421" spans="1:17" s="36" customFormat="1" ht="21.95" customHeight="1" x14ac:dyDescent="0.15">
      <c r="A421" s="104"/>
      <c r="B421" s="105"/>
      <c r="C421" s="106"/>
      <c r="D421" s="123"/>
      <c r="E421" s="3"/>
      <c r="F421" s="128"/>
      <c r="G421" s="129"/>
      <c r="H421" s="152"/>
      <c r="I421" s="153"/>
      <c r="J421" s="153"/>
      <c r="K421" s="154"/>
      <c r="L421" s="152"/>
      <c r="M421" s="153"/>
      <c r="N421" s="154"/>
      <c r="O421" s="114"/>
      <c r="P421" s="114"/>
      <c r="Q421" s="115" t="str">
        <f t="shared" si="6"/>
        <v/>
      </c>
    </row>
    <row r="422" spans="1:17" s="36" customFormat="1" ht="21.95" customHeight="1" x14ac:dyDescent="0.15">
      <c r="A422" s="104"/>
      <c r="B422" s="105"/>
      <c r="C422" s="106"/>
      <c r="D422" s="123"/>
      <c r="E422" s="3"/>
      <c r="F422" s="128"/>
      <c r="G422" s="129"/>
      <c r="H422" s="152"/>
      <c r="I422" s="153"/>
      <c r="J422" s="153"/>
      <c r="K422" s="154"/>
      <c r="L422" s="152"/>
      <c r="M422" s="153"/>
      <c r="N422" s="154"/>
      <c r="O422" s="114"/>
      <c r="P422" s="114"/>
      <c r="Q422" s="115" t="str">
        <f t="shared" si="6"/>
        <v/>
      </c>
    </row>
    <row r="423" spans="1:17" s="36" customFormat="1" ht="21.95" customHeight="1" x14ac:dyDescent="0.15">
      <c r="A423" s="104"/>
      <c r="B423" s="105"/>
      <c r="C423" s="106"/>
      <c r="D423" s="123"/>
      <c r="E423" s="3"/>
      <c r="F423" s="128"/>
      <c r="G423" s="129"/>
      <c r="H423" s="152"/>
      <c r="I423" s="153"/>
      <c r="J423" s="153"/>
      <c r="K423" s="154"/>
      <c r="L423" s="152"/>
      <c r="M423" s="153"/>
      <c r="N423" s="154"/>
      <c r="O423" s="114"/>
      <c r="P423" s="114"/>
      <c r="Q423" s="115" t="str">
        <f t="shared" si="6"/>
        <v/>
      </c>
    </row>
    <row r="424" spans="1:17" s="36" customFormat="1" ht="21.95" customHeight="1" x14ac:dyDescent="0.15">
      <c r="A424" s="104"/>
      <c r="B424" s="105"/>
      <c r="C424" s="106"/>
      <c r="D424" s="123"/>
      <c r="E424" s="3"/>
      <c r="F424" s="128"/>
      <c r="G424" s="129"/>
      <c r="H424" s="152"/>
      <c r="I424" s="153"/>
      <c r="J424" s="153"/>
      <c r="K424" s="154"/>
      <c r="L424" s="152"/>
      <c r="M424" s="153"/>
      <c r="N424" s="154"/>
      <c r="O424" s="114"/>
      <c r="P424" s="114"/>
      <c r="Q424" s="115" t="str">
        <f t="shared" si="6"/>
        <v/>
      </c>
    </row>
    <row r="425" spans="1:17" s="36" customFormat="1" ht="21.95" customHeight="1" x14ac:dyDescent="0.15">
      <c r="A425" s="104"/>
      <c r="B425" s="105"/>
      <c r="C425" s="106"/>
      <c r="D425" s="123"/>
      <c r="E425" s="3"/>
      <c r="F425" s="128"/>
      <c r="G425" s="129"/>
      <c r="H425" s="152"/>
      <c r="I425" s="153"/>
      <c r="J425" s="153"/>
      <c r="K425" s="154"/>
      <c r="L425" s="152"/>
      <c r="M425" s="153"/>
      <c r="N425" s="154"/>
      <c r="O425" s="114"/>
      <c r="P425" s="114"/>
      <c r="Q425" s="115" t="str">
        <f t="shared" si="6"/>
        <v/>
      </c>
    </row>
    <row r="426" spans="1:17" s="36" customFormat="1" ht="21.95" customHeight="1" x14ac:dyDescent="0.15">
      <c r="A426" s="104"/>
      <c r="B426" s="105"/>
      <c r="C426" s="106"/>
      <c r="D426" s="123"/>
      <c r="E426" s="3"/>
      <c r="F426" s="128"/>
      <c r="G426" s="129"/>
      <c r="H426" s="152"/>
      <c r="I426" s="153"/>
      <c r="J426" s="153"/>
      <c r="K426" s="154"/>
      <c r="L426" s="152"/>
      <c r="M426" s="153"/>
      <c r="N426" s="154"/>
      <c r="O426" s="114"/>
      <c r="P426" s="114"/>
      <c r="Q426" s="115" t="str">
        <f t="shared" si="6"/>
        <v/>
      </c>
    </row>
    <row r="427" spans="1:17" s="36" customFormat="1" ht="21.95" customHeight="1" x14ac:dyDescent="0.15">
      <c r="A427" s="104"/>
      <c r="B427" s="105"/>
      <c r="C427" s="106"/>
      <c r="D427" s="123"/>
      <c r="E427" s="3"/>
      <c r="F427" s="128"/>
      <c r="G427" s="129"/>
      <c r="H427" s="152"/>
      <c r="I427" s="153"/>
      <c r="J427" s="153"/>
      <c r="K427" s="154"/>
      <c r="L427" s="152"/>
      <c r="M427" s="153"/>
      <c r="N427" s="154"/>
      <c r="O427" s="114"/>
      <c r="P427" s="114"/>
      <c r="Q427" s="115" t="str">
        <f t="shared" si="6"/>
        <v/>
      </c>
    </row>
    <row r="428" spans="1:17" s="36" customFormat="1" ht="21.95" customHeight="1" x14ac:dyDescent="0.15">
      <c r="A428" s="104"/>
      <c r="B428" s="105"/>
      <c r="C428" s="106"/>
      <c r="D428" s="123"/>
      <c r="E428" s="3"/>
      <c r="F428" s="128"/>
      <c r="G428" s="129"/>
      <c r="H428" s="152"/>
      <c r="I428" s="153"/>
      <c r="J428" s="153"/>
      <c r="K428" s="154"/>
      <c r="L428" s="152"/>
      <c r="M428" s="153"/>
      <c r="N428" s="154"/>
      <c r="O428" s="114"/>
      <c r="P428" s="114"/>
      <c r="Q428" s="115" t="str">
        <f t="shared" si="6"/>
        <v/>
      </c>
    </row>
    <row r="429" spans="1:17" s="36" customFormat="1" ht="21.95" customHeight="1" x14ac:dyDescent="0.15">
      <c r="A429" s="104"/>
      <c r="B429" s="105"/>
      <c r="C429" s="106"/>
      <c r="D429" s="123"/>
      <c r="E429" s="3"/>
      <c r="F429" s="128"/>
      <c r="G429" s="129"/>
      <c r="H429" s="152"/>
      <c r="I429" s="153"/>
      <c r="J429" s="153"/>
      <c r="K429" s="154"/>
      <c r="L429" s="152"/>
      <c r="M429" s="153"/>
      <c r="N429" s="154"/>
      <c r="O429" s="114"/>
      <c r="P429" s="114"/>
      <c r="Q429" s="115" t="str">
        <f t="shared" si="6"/>
        <v/>
      </c>
    </row>
    <row r="430" spans="1:17" s="36" customFormat="1" ht="21.95" customHeight="1" x14ac:dyDescent="0.15">
      <c r="A430" s="104"/>
      <c r="B430" s="105"/>
      <c r="C430" s="106"/>
      <c r="D430" s="123"/>
      <c r="E430" s="3"/>
      <c r="F430" s="128"/>
      <c r="G430" s="129"/>
      <c r="H430" s="152"/>
      <c r="I430" s="153"/>
      <c r="J430" s="153"/>
      <c r="K430" s="154"/>
      <c r="L430" s="152"/>
      <c r="M430" s="153"/>
      <c r="N430" s="154"/>
      <c r="O430" s="114"/>
      <c r="P430" s="114"/>
      <c r="Q430" s="115" t="str">
        <f t="shared" si="6"/>
        <v/>
      </c>
    </row>
    <row r="431" spans="1:17" s="36" customFormat="1" ht="21.95" customHeight="1" x14ac:dyDescent="0.15">
      <c r="A431" s="104"/>
      <c r="B431" s="105"/>
      <c r="C431" s="106"/>
      <c r="D431" s="123"/>
      <c r="E431" s="3"/>
      <c r="F431" s="128"/>
      <c r="G431" s="129"/>
      <c r="H431" s="152"/>
      <c r="I431" s="153"/>
      <c r="J431" s="153"/>
      <c r="K431" s="154"/>
      <c r="L431" s="152"/>
      <c r="M431" s="153"/>
      <c r="N431" s="154"/>
      <c r="O431" s="114"/>
      <c r="P431" s="114"/>
      <c r="Q431" s="115" t="str">
        <f t="shared" si="6"/>
        <v/>
      </c>
    </row>
    <row r="432" spans="1:17" s="36" customFormat="1" ht="21.95" customHeight="1" x14ac:dyDescent="0.15">
      <c r="A432" s="104"/>
      <c r="B432" s="105"/>
      <c r="C432" s="106"/>
      <c r="D432" s="123"/>
      <c r="E432" s="3"/>
      <c r="F432" s="128"/>
      <c r="G432" s="129"/>
      <c r="H432" s="152"/>
      <c r="I432" s="153"/>
      <c r="J432" s="153"/>
      <c r="K432" s="154"/>
      <c r="L432" s="152"/>
      <c r="M432" s="153"/>
      <c r="N432" s="154"/>
      <c r="O432" s="114"/>
      <c r="P432" s="114"/>
      <c r="Q432" s="115" t="str">
        <f t="shared" si="6"/>
        <v/>
      </c>
    </row>
    <row r="433" spans="1:17" s="36" customFormat="1" ht="21.95" customHeight="1" x14ac:dyDescent="0.15">
      <c r="A433" s="104"/>
      <c r="B433" s="105"/>
      <c r="C433" s="106"/>
      <c r="D433" s="123"/>
      <c r="E433" s="3"/>
      <c r="F433" s="128"/>
      <c r="G433" s="129"/>
      <c r="H433" s="152"/>
      <c r="I433" s="153"/>
      <c r="J433" s="153"/>
      <c r="K433" s="154"/>
      <c r="L433" s="152"/>
      <c r="M433" s="153"/>
      <c r="N433" s="154"/>
      <c r="O433" s="114"/>
      <c r="P433" s="114"/>
      <c r="Q433" s="115" t="str">
        <f t="shared" si="6"/>
        <v/>
      </c>
    </row>
    <row r="434" spans="1:17" s="36" customFormat="1" ht="21.95" customHeight="1" x14ac:dyDescent="0.15">
      <c r="A434" s="104"/>
      <c r="B434" s="105"/>
      <c r="C434" s="106"/>
      <c r="D434" s="123"/>
      <c r="E434" s="3"/>
      <c r="F434" s="128"/>
      <c r="G434" s="129"/>
      <c r="H434" s="152"/>
      <c r="I434" s="153"/>
      <c r="J434" s="153"/>
      <c r="K434" s="154"/>
      <c r="L434" s="152"/>
      <c r="M434" s="153"/>
      <c r="N434" s="154"/>
      <c r="O434" s="114"/>
      <c r="P434" s="114"/>
      <c r="Q434" s="115" t="str">
        <f t="shared" si="6"/>
        <v/>
      </c>
    </row>
    <row r="435" spans="1:17" s="36" customFormat="1" ht="21.95" customHeight="1" x14ac:dyDescent="0.15">
      <c r="A435" s="104"/>
      <c r="B435" s="105"/>
      <c r="C435" s="106"/>
      <c r="D435" s="123"/>
      <c r="E435" s="3"/>
      <c r="F435" s="128"/>
      <c r="G435" s="129"/>
      <c r="H435" s="152"/>
      <c r="I435" s="153"/>
      <c r="J435" s="153"/>
      <c r="K435" s="154"/>
      <c r="L435" s="152"/>
      <c r="M435" s="153"/>
      <c r="N435" s="154"/>
      <c r="O435" s="114"/>
      <c r="P435" s="114"/>
      <c r="Q435" s="115" t="str">
        <f t="shared" si="6"/>
        <v/>
      </c>
    </row>
    <row r="436" spans="1:17" s="36" customFormat="1" ht="21.95" customHeight="1" x14ac:dyDescent="0.15">
      <c r="A436" s="104"/>
      <c r="B436" s="105"/>
      <c r="C436" s="106"/>
      <c r="D436" s="123"/>
      <c r="E436" s="3"/>
      <c r="F436" s="128"/>
      <c r="G436" s="129"/>
      <c r="H436" s="152"/>
      <c r="I436" s="153"/>
      <c r="J436" s="153"/>
      <c r="K436" s="154"/>
      <c r="L436" s="152"/>
      <c r="M436" s="153"/>
      <c r="N436" s="154"/>
      <c r="O436" s="114"/>
      <c r="P436" s="114"/>
      <c r="Q436" s="115" t="str">
        <f t="shared" si="6"/>
        <v/>
      </c>
    </row>
    <row r="437" spans="1:17" s="36" customFormat="1" ht="21.95" customHeight="1" x14ac:dyDescent="0.15">
      <c r="A437" s="104"/>
      <c r="B437" s="105"/>
      <c r="C437" s="106"/>
      <c r="D437" s="123"/>
      <c r="E437" s="3"/>
      <c r="F437" s="128"/>
      <c r="G437" s="129"/>
      <c r="H437" s="152"/>
      <c r="I437" s="153"/>
      <c r="J437" s="153"/>
      <c r="K437" s="154"/>
      <c r="L437" s="152"/>
      <c r="M437" s="153"/>
      <c r="N437" s="154"/>
      <c r="O437" s="114"/>
      <c r="P437" s="114"/>
      <c r="Q437" s="115" t="str">
        <f t="shared" si="6"/>
        <v/>
      </c>
    </row>
    <row r="438" spans="1:17" s="36" customFormat="1" ht="21.95" customHeight="1" x14ac:dyDescent="0.15">
      <c r="A438" s="104"/>
      <c r="B438" s="105"/>
      <c r="C438" s="106"/>
      <c r="D438" s="123"/>
      <c r="E438" s="3"/>
      <c r="F438" s="128"/>
      <c r="G438" s="129"/>
      <c r="H438" s="152"/>
      <c r="I438" s="153"/>
      <c r="J438" s="153"/>
      <c r="K438" s="154"/>
      <c r="L438" s="152"/>
      <c r="M438" s="153"/>
      <c r="N438" s="154"/>
      <c r="O438" s="114"/>
      <c r="P438" s="114"/>
      <c r="Q438" s="115" t="str">
        <f t="shared" si="6"/>
        <v/>
      </c>
    </row>
    <row r="439" spans="1:17" s="36" customFormat="1" ht="21.95" customHeight="1" x14ac:dyDescent="0.15">
      <c r="A439" s="104"/>
      <c r="B439" s="105"/>
      <c r="C439" s="106"/>
      <c r="D439" s="123"/>
      <c r="E439" s="3"/>
      <c r="F439" s="128"/>
      <c r="G439" s="129"/>
      <c r="H439" s="152"/>
      <c r="I439" s="153"/>
      <c r="J439" s="153"/>
      <c r="K439" s="154"/>
      <c r="L439" s="152"/>
      <c r="M439" s="153"/>
      <c r="N439" s="154"/>
      <c r="O439" s="114"/>
      <c r="P439" s="114"/>
      <c r="Q439" s="115" t="str">
        <f t="shared" si="6"/>
        <v/>
      </c>
    </row>
    <row r="440" spans="1:17" s="36" customFormat="1" ht="21.95" customHeight="1" x14ac:dyDescent="0.15">
      <c r="A440" s="104"/>
      <c r="B440" s="105"/>
      <c r="C440" s="106"/>
      <c r="D440" s="123"/>
      <c r="E440" s="3"/>
      <c r="F440" s="128"/>
      <c r="G440" s="129"/>
      <c r="H440" s="152"/>
      <c r="I440" s="153"/>
      <c r="J440" s="153"/>
      <c r="K440" s="154"/>
      <c r="L440" s="152"/>
      <c r="M440" s="153"/>
      <c r="N440" s="154"/>
      <c r="O440" s="114"/>
      <c r="P440" s="114"/>
      <c r="Q440" s="115" t="str">
        <f t="shared" si="6"/>
        <v/>
      </c>
    </row>
    <row r="441" spans="1:17" s="36" customFormat="1" ht="21.95" customHeight="1" x14ac:dyDescent="0.15">
      <c r="A441" s="104"/>
      <c r="B441" s="105"/>
      <c r="C441" s="106"/>
      <c r="D441" s="123"/>
      <c r="E441" s="3"/>
      <c r="F441" s="128"/>
      <c r="G441" s="129"/>
      <c r="H441" s="152"/>
      <c r="I441" s="153"/>
      <c r="J441" s="153"/>
      <c r="K441" s="154"/>
      <c r="L441" s="152"/>
      <c r="M441" s="153"/>
      <c r="N441" s="154"/>
      <c r="O441" s="114"/>
      <c r="P441" s="114"/>
      <c r="Q441" s="115" t="str">
        <f t="shared" si="6"/>
        <v/>
      </c>
    </row>
    <row r="442" spans="1:17" s="36" customFormat="1" ht="21.95" customHeight="1" x14ac:dyDescent="0.15">
      <c r="A442" s="104"/>
      <c r="B442" s="105"/>
      <c r="C442" s="106"/>
      <c r="D442" s="123"/>
      <c r="E442" s="3"/>
      <c r="F442" s="128"/>
      <c r="G442" s="129"/>
      <c r="H442" s="152"/>
      <c r="I442" s="153"/>
      <c r="J442" s="153"/>
      <c r="K442" s="154"/>
      <c r="L442" s="152"/>
      <c r="M442" s="153"/>
      <c r="N442" s="154"/>
      <c r="O442" s="114"/>
      <c r="P442" s="114"/>
      <c r="Q442" s="115" t="str">
        <f t="shared" si="6"/>
        <v/>
      </c>
    </row>
    <row r="443" spans="1:17" s="36" customFormat="1" ht="21.95" customHeight="1" x14ac:dyDescent="0.15">
      <c r="A443" s="104"/>
      <c r="B443" s="105"/>
      <c r="C443" s="106"/>
      <c r="D443" s="123"/>
      <c r="E443" s="3"/>
      <c r="F443" s="128"/>
      <c r="G443" s="129"/>
      <c r="H443" s="152"/>
      <c r="I443" s="153"/>
      <c r="J443" s="153"/>
      <c r="K443" s="154"/>
      <c r="L443" s="152"/>
      <c r="M443" s="153"/>
      <c r="N443" s="154"/>
      <c r="O443" s="114"/>
      <c r="P443" s="114"/>
      <c r="Q443" s="115" t="str">
        <f t="shared" si="6"/>
        <v/>
      </c>
    </row>
    <row r="444" spans="1:17" s="36" customFormat="1" ht="21.95" customHeight="1" x14ac:dyDescent="0.15">
      <c r="A444" s="104"/>
      <c r="B444" s="105"/>
      <c r="C444" s="106"/>
      <c r="D444" s="123"/>
      <c r="E444" s="3"/>
      <c r="F444" s="128"/>
      <c r="G444" s="129"/>
      <c r="H444" s="152"/>
      <c r="I444" s="153"/>
      <c r="J444" s="153"/>
      <c r="K444" s="154"/>
      <c r="L444" s="152"/>
      <c r="M444" s="153"/>
      <c r="N444" s="154"/>
      <c r="O444" s="114"/>
      <c r="P444" s="114"/>
      <c r="Q444" s="115" t="str">
        <f t="shared" si="6"/>
        <v/>
      </c>
    </row>
    <row r="445" spans="1:17" s="36" customFormat="1" ht="21.95" customHeight="1" x14ac:dyDescent="0.15">
      <c r="A445" s="104"/>
      <c r="B445" s="105"/>
      <c r="C445" s="106"/>
      <c r="D445" s="123"/>
      <c r="E445" s="3"/>
      <c r="F445" s="128"/>
      <c r="G445" s="129"/>
      <c r="H445" s="152"/>
      <c r="I445" s="153"/>
      <c r="J445" s="153"/>
      <c r="K445" s="154"/>
      <c r="L445" s="152"/>
      <c r="M445" s="153"/>
      <c r="N445" s="154"/>
      <c r="O445" s="114"/>
      <c r="P445" s="114"/>
      <c r="Q445" s="115" t="str">
        <f t="shared" si="6"/>
        <v/>
      </c>
    </row>
    <row r="446" spans="1:17" s="36" customFormat="1" ht="21.95" customHeight="1" x14ac:dyDescent="0.15">
      <c r="A446" s="104"/>
      <c r="B446" s="105"/>
      <c r="C446" s="106"/>
      <c r="D446" s="123"/>
      <c r="E446" s="3"/>
      <c r="F446" s="128"/>
      <c r="G446" s="129"/>
      <c r="H446" s="152"/>
      <c r="I446" s="153"/>
      <c r="J446" s="153"/>
      <c r="K446" s="154"/>
      <c r="L446" s="152"/>
      <c r="M446" s="153"/>
      <c r="N446" s="154"/>
      <c r="O446" s="114"/>
      <c r="P446" s="114"/>
      <c r="Q446" s="115" t="str">
        <f t="shared" si="6"/>
        <v/>
      </c>
    </row>
    <row r="447" spans="1:17" s="36" customFormat="1" ht="21.95" customHeight="1" x14ac:dyDescent="0.15">
      <c r="A447" s="104"/>
      <c r="B447" s="105"/>
      <c r="C447" s="106"/>
      <c r="D447" s="123"/>
      <c r="E447" s="3"/>
      <c r="F447" s="128"/>
      <c r="G447" s="129"/>
      <c r="H447" s="152"/>
      <c r="I447" s="153"/>
      <c r="J447" s="153"/>
      <c r="K447" s="154"/>
      <c r="L447" s="152"/>
      <c r="M447" s="153"/>
      <c r="N447" s="154"/>
      <c r="O447" s="114"/>
      <c r="P447" s="114"/>
      <c r="Q447" s="115" t="str">
        <f t="shared" si="6"/>
        <v/>
      </c>
    </row>
    <row r="448" spans="1:17" s="36" customFormat="1" ht="21.95" customHeight="1" x14ac:dyDescent="0.15">
      <c r="A448" s="104"/>
      <c r="B448" s="105"/>
      <c r="C448" s="106"/>
      <c r="D448" s="123"/>
      <c r="E448" s="3"/>
      <c r="F448" s="128"/>
      <c r="G448" s="129"/>
      <c r="H448" s="152"/>
      <c r="I448" s="153"/>
      <c r="J448" s="153"/>
      <c r="K448" s="154"/>
      <c r="L448" s="152"/>
      <c r="M448" s="153"/>
      <c r="N448" s="154"/>
      <c r="O448" s="114"/>
      <c r="P448" s="114"/>
      <c r="Q448" s="115" t="str">
        <f t="shared" si="6"/>
        <v/>
      </c>
    </row>
    <row r="449" spans="1:17" s="36" customFormat="1" ht="21.95" customHeight="1" x14ac:dyDescent="0.15">
      <c r="A449" s="104"/>
      <c r="B449" s="105"/>
      <c r="C449" s="106"/>
      <c r="D449" s="123"/>
      <c r="E449" s="3"/>
      <c r="F449" s="128"/>
      <c r="G449" s="129"/>
      <c r="H449" s="152"/>
      <c r="I449" s="153"/>
      <c r="J449" s="153"/>
      <c r="K449" s="154"/>
      <c r="L449" s="152"/>
      <c r="M449" s="153"/>
      <c r="N449" s="154"/>
      <c r="O449" s="114"/>
      <c r="P449" s="114"/>
      <c r="Q449" s="115" t="str">
        <f t="shared" si="6"/>
        <v/>
      </c>
    </row>
    <row r="450" spans="1:17" s="36" customFormat="1" ht="21.95" customHeight="1" x14ac:dyDescent="0.15">
      <c r="A450" s="104"/>
      <c r="B450" s="105"/>
      <c r="C450" s="106"/>
      <c r="D450" s="123"/>
      <c r="E450" s="3"/>
      <c r="F450" s="128"/>
      <c r="G450" s="129"/>
      <c r="H450" s="135"/>
      <c r="I450" s="136"/>
      <c r="J450" s="136"/>
      <c r="K450" s="137"/>
      <c r="L450" s="135"/>
      <c r="M450" s="136"/>
      <c r="N450" s="137"/>
      <c r="O450" s="114"/>
      <c r="P450" s="114"/>
      <c r="Q450" s="115" t="str">
        <f t="shared" si="6"/>
        <v/>
      </c>
    </row>
    <row r="451" spans="1:17" s="36" customFormat="1" ht="21.95" customHeight="1" x14ac:dyDescent="0.15">
      <c r="A451" s="104"/>
      <c r="B451" s="105"/>
      <c r="C451" s="106"/>
      <c r="D451" s="123"/>
      <c r="E451" s="3"/>
      <c r="F451" s="128"/>
      <c r="G451" s="129"/>
      <c r="H451" s="135"/>
      <c r="I451" s="136"/>
      <c r="J451" s="136"/>
      <c r="K451" s="137"/>
      <c r="L451" s="135"/>
      <c r="M451" s="136"/>
      <c r="N451" s="137"/>
      <c r="O451" s="114"/>
      <c r="P451" s="114"/>
      <c r="Q451" s="115" t="str">
        <f t="shared" si="6"/>
        <v/>
      </c>
    </row>
    <row r="452" spans="1:17" s="36" customFormat="1" ht="21.95" customHeight="1" x14ac:dyDescent="0.15">
      <c r="A452" s="104"/>
      <c r="B452" s="105"/>
      <c r="C452" s="106"/>
      <c r="D452" s="123"/>
      <c r="E452" s="3"/>
      <c r="F452" s="128"/>
      <c r="G452" s="129"/>
      <c r="H452" s="135"/>
      <c r="I452" s="136"/>
      <c r="J452" s="136"/>
      <c r="K452" s="137"/>
      <c r="L452" s="135"/>
      <c r="M452" s="136"/>
      <c r="N452" s="137"/>
      <c r="O452" s="114"/>
      <c r="P452" s="114"/>
      <c r="Q452" s="115" t="str">
        <f t="shared" si="6"/>
        <v/>
      </c>
    </row>
    <row r="453" spans="1:17" s="36" customFormat="1" ht="21.95" customHeight="1" x14ac:dyDescent="0.15">
      <c r="A453" s="104"/>
      <c r="B453" s="105"/>
      <c r="C453" s="106"/>
      <c r="D453" s="123"/>
      <c r="E453" s="3"/>
      <c r="F453" s="128"/>
      <c r="G453" s="129"/>
      <c r="H453" s="135"/>
      <c r="I453" s="136"/>
      <c r="J453" s="136"/>
      <c r="K453" s="137"/>
      <c r="L453" s="135"/>
      <c r="M453" s="136"/>
      <c r="N453" s="137"/>
      <c r="O453" s="114"/>
      <c r="P453" s="114"/>
      <c r="Q453" s="115" t="str">
        <f t="shared" si="6"/>
        <v/>
      </c>
    </row>
    <row r="454" spans="1:17" s="36" customFormat="1" ht="21.95" customHeight="1" x14ac:dyDescent="0.15">
      <c r="A454" s="104"/>
      <c r="B454" s="105"/>
      <c r="C454" s="106"/>
      <c r="D454" s="123"/>
      <c r="E454" s="3"/>
      <c r="F454" s="128"/>
      <c r="G454" s="129"/>
      <c r="H454" s="135"/>
      <c r="I454" s="136"/>
      <c r="J454" s="136"/>
      <c r="K454" s="137"/>
      <c r="L454" s="135"/>
      <c r="M454" s="136"/>
      <c r="N454" s="137"/>
      <c r="O454" s="114"/>
      <c r="P454" s="114"/>
      <c r="Q454" s="115" t="str">
        <f t="shared" si="6"/>
        <v/>
      </c>
    </row>
    <row r="455" spans="1:17" s="36" customFormat="1" ht="21.95" customHeight="1" x14ac:dyDescent="0.15">
      <c r="A455" s="104"/>
      <c r="B455" s="105"/>
      <c r="C455" s="106"/>
      <c r="D455" s="123"/>
      <c r="E455" s="3"/>
      <c r="F455" s="128"/>
      <c r="G455" s="129"/>
      <c r="H455" s="135"/>
      <c r="I455" s="136"/>
      <c r="J455" s="136"/>
      <c r="K455" s="137"/>
      <c r="L455" s="135"/>
      <c r="M455" s="136"/>
      <c r="N455" s="137"/>
      <c r="O455" s="114"/>
      <c r="P455" s="114"/>
      <c r="Q455" s="115" t="str">
        <f t="shared" si="6"/>
        <v/>
      </c>
    </row>
    <row r="456" spans="1:17" s="36" customFormat="1" ht="21.95" customHeight="1" x14ac:dyDescent="0.15">
      <c r="A456" s="104"/>
      <c r="B456" s="105"/>
      <c r="C456" s="106"/>
      <c r="D456" s="123"/>
      <c r="E456" s="3"/>
      <c r="F456" s="128"/>
      <c r="G456" s="129"/>
      <c r="H456" s="135"/>
      <c r="I456" s="136"/>
      <c r="J456" s="136"/>
      <c r="K456" s="137"/>
      <c r="L456" s="135"/>
      <c r="M456" s="136"/>
      <c r="N456" s="137"/>
      <c r="O456" s="114"/>
      <c r="P456" s="114"/>
      <c r="Q456" s="115" t="str">
        <f t="shared" si="6"/>
        <v/>
      </c>
    </row>
    <row r="457" spans="1:17" s="36" customFormat="1" ht="21.95" customHeight="1" x14ac:dyDescent="0.15">
      <c r="A457" s="104"/>
      <c r="B457" s="105"/>
      <c r="C457" s="106"/>
      <c r="D457" s="123"/>
      <c r="E457" s="3"/>
      <c r="F457" s="128"/>
      <c r="G457" s="129"/>
      <c r="H457" s="135"/>
      <c r="I457" s="136"/>
      <c r="J457" s="136"/>
      <c r="K457" s="137"/>
      <c r="L457" s="135"/>
      <c r="M457" s="136"/>
      <c r="N457" s="137"/>
      <c r="O457" s="114"/>
      <c r="P457" s="114"/>
      <c r="Q457" s="115" t="str">
        <f t="shared" si="6"/>
        <v/>
      </c>
    </row>
    <row r="458" spans="1:17" s="36" customFormat="1" ht="21.95" customHeight="1" x14ac:dyDescent="0.15">
      <c r="A458" s="104"/>
      <c r="B458" s="105"/>
      <c r="C458" s="106"/>
      <c r="D458" s="123"/>
      <c r="E458" s="3"/>
      <c r="F458" s="128"/>
      <c r="G458" s="129"/>
      <c r="H458" s="135"/>
      <c r="I458" s="136"/>
      <c r="J458" s="136"/>
      <c r="K458" s="137"/>
      <c r="L458" s="135"/>
      <c r="M458" s="136"/>
      <c r="N458" s="137"/>
      <c r="O458" s="114"/>
      <c r="P458" s="114"/>
      <c r="Q458" s="115" t="str">
        <f t="shared" ref="Q458:Q521" si="7">IF(OR(O458="",P458=""),"",Q457+O458-P458)</f>
        <v/>
      </c>
    </row>
    <row r="459" spans="1:17" s="36" customFormat="1" ht="21.95" customHeight="1" x14ac:dyDescent="0.15">
      <c r="A459" s="104"/>
      <c r="B459" s="105"/>
      <c r="C459" s="106"/>
      <c r="D459" s="123"/>
      <c r="E459" s="3"/>
      <c r="F459" s="128"/>
      <c r="G459" s="129"/>
      <c r="H459" s="135"/>
      <c r="I459" s="136"/>
      <c r="J459" s="136"/>
      <c r="K459" s="137"/>
      <c r="L459" s="135"/>
      <c r="M459" s="136"/>
      <c r="N459" s="137"/>
      <c r="O459" s="114"/>
      <c r="P459" s="114"/>
      <c r="Q459" s="115" t="str">
        <f t="shared" si="7"/>
        <v/>
      </c>
    </row>
    <row r="460" spans="1:17" s="36" customFormat="1" ht="21.95" customHeight="1" x14ac:dyDescent="0.15">
      <c r="A460" s="104"/>
      <c r="B460" s="105"/>
      <c r="C460" s="106"/>
      <c r="D460" s="123"/>
      <c r="E460" s="3"/>
      <c r="F460" s="128"/>
      <c r="G460" s="129"/>
      <c r="H460" s="152"/>
      <c r="I460" s="153"/>
      <c r="J460" s="153"/>
      <c r="K460" s="154"/>
      <c r="L460" s="152"/>
      <c r="M460" s="153"/>
      <c r="N460" s="154"/>
      <c r="O460" s="114"/>
      <c r="P460" s="114"/>
      <c r="Q460" s="115" t="str">
        <f t="shared" si="7"/>
        <v/>
      </c>
    </row>
    <row r="461" spans="1:17" s="36" customFormat="1" ht="21.95" customHeight="1" x14ac:dyDescent="0.15">
      <c r="A461" s="104"/>
      <c r="B461" s="105"/>
      <c r="C461" s="106"/>
      <c r="D461" s="123"/>
      <c r="E461" s="3"/>
      <c r="F461" s="128"/>
      <c r="G461" s="129"/>
      <c r="H461" s="152"/>
      <c r="I461" s="153"/>
      <c r="J461" s="153"/>
      <c r="K461" s="154"/>
      <c r="L461" s="152"/>
      <c r="M461" s="153"/>
      <c r="N461" s="154"/>
      <c r="O461" s="114"/>
      <c r="P461" s="114"/>
      <c r="Q461" s="115" t="str">
        <f t="shared" si="7"/>
        <v/>
      </c>
    </row>
    <row r="462" spans="1:17" s="36" customFormat="1" ht="21.95" customHeight="1" x14ac:dyDescent="0.15">
      <c r="A462" s="104"/>
      <c r="B462" s="105"/>
      <c r="C462" s="106"/>
      <c r="D462" s="123"/>
      <c r="E462" s="3"/>
      <c r="F462" s="128"/>
      <c r="G462" s="129"/>
      <c r="H462" s="152"/>
      <c r="I462" s="153"/>
      <c r="J462" s="153"/>
      <c r="K462" s="154"/>
      <c r="L462" s="152"/>
      <c r="M462" s="153"/>
      <c r="N462" s="154"/>
      <c r="O462" s="114"/>
      <c r="P462" s="114"/>
      <c r="Q462" s="115" t="str">
        <f t="shared" si="7"/>
        <v/>
      </c>
    </row>
    <row r="463" spans="1:17" s="36" customFormat="1" ht="21.95" customHeight="1" x14ac:dyDescent="0.15">
      <c r="A463" s="104"/>
      <c r="B463" s="105"/>
      <c r="C463" s="106"/>
      <c r="D463" s="123"/>
      <c r="E463" s="3"/>
      <c r="F463" s="128"/>
      <c r="G463" s="129"/>
      <c r="H463" s="152"/>
      <c r="I463" s="153"/>
      <c r="J463" s="153"/>
      <c r="K463" s="154"/>
      <c r="L463" s="152"/>
      <c r="M463" s="153"/>
      <c r="N463" s="154"/>
      <c r="O463" s="114"/>
      <c r="P463" s="114"/>
      <c r="Q463" s="115" t="str">
        <f t="shared" si="7"/>
        <v/>
      </c>
    </row>
    <row r="464" spans="1:17" s="36" customFormat="1" ht="21.95" customHeight="1" x14ac:dyDescent="0.15">
      <c r="A464" s="104"/>
      <c r="B464" s="105"/>
      <c r="C464" s="106"/>
      <c r="D464" s="123"/>
      <c r="E464" s="3"/>
      <c r="F464" s="128"/>
      <c r="G464" s="129"/>
      <c r="H464" s="152"/>
      <c r="I464" s="153"/>
      <c r="J464" s="153"/>
      <c r="K464" s="154"/>
      <c r="L464" s="152"/>
      <c r="M464" s="153"/>
      <c r="N464" s="154"/>
      <c r="O464" s="114"/>
      <c r="P464" s="114"/>
      <c r="Q464" s="115" t="str">
        <f t="shared" si="7"/>
        <v/>
      </c>
    </row>
    <row r="465" spans="1:17" s="36" customFormat="1" ht="21.95" customHeight="1" x14ac:dyDescent="0.15">
      <c r="A465" s="104"/>
      <c r="B465" s="105"/>
      <c r="C465" s="106"/>
      <c r="D465" s="123"/>
      <c r="E465" s="3"/>
      <c r="F465" s="128"/>
      <c r="G465" s="129"/>
      <c r="H465" s="152"/>
      <c r="I465" s="153"/>
      <c r="J465" s="153"/>
      <c r="K465" s="154"/>
      <c r="L465" s="152"/>
      <c r="M465" s="153"/>
      <c r="N465" s="154"/>
      <c r="O465" s="114"/>
      <c r="P465" s="114"/>
      <c r="Q465" s="115" t="str">
        <f t="shared" si="7"/>
        <v/>
      </c>
    </row>
    <row r="466" spans="1:17" s="36" customFormat="1" ht="21.95" customHeight="1" x14ac:dyDescent="0.15">
      <c r="A466" s="104"/>
      <c r="B466" s="105"/>
      <c r="C466" s="106"/>
      <c r="D466" s="123"/>
      <c r="E466" s="3"/>
      <c r="F466" s="128"/>
      <c r="G466" s="129"/>
      <c r="H466" s="152"/>
      <c r="I466" s="153"/>
      <c r="J466" s="153"/>
      <c r="K466" s="154"/>
      <c r="L466" s="152"/>
      <c r="M466" s="153"/>
      <c r="N466" s="154"/>
      <c r="O466" s="114"/>
      <c r="P466" s="114"/>
      <c r="Q466" s="115" t="str">
        <f t="shared" si="7"/>
        <v/>
      </c>
    </row>
    <row r="467" spans="1:17" s="36" customFormat="1" ht="21.95" customHeight="1" x14ac:dyDescent="0.15">
      <c r="A467" s="104"/>
      <c r="B467" s="105"/>
      <c r="C467" s="106"/>
      <c r="D467" s="123"/>
      <c r="E467" s="3"/>
      <c r="F467" s="128"/>
      <c r="G467" s="129"/>
      <c r="H467" s="152"/>
      <c r="I467" s="153"/>
      <c r="J467" s="153"/>
      <c r="K467" s="154"/>
      <c r="L467" s="152"/>
      <c r="M467" s="153"/>
      <c r="N467" s="154"/>
      <c r="O467" s="114"/>
      <c r="P467" s="114"/>
      <c r="Q467" s="115" t="str">
        <f t="shared" si="7"/>
        <v/>
      </c>
    </row>
    <row r="468" spans="1:17" s="36" customFormat="1" ht="21.95" customHeight="1" x14ac:dyDescent="0.15">
      <c r="A468" s="104"/>
      <c r="B468" s="105"/>
      <c r="C468" s="106"/>
      <c r="D468" s="123"/>
      <c r="E468" s="3"/>
      <c r="F468" s="128"/>
      <c r="G468" s="129"/>
      <c r="H468" s="152"/>
      <c r="I468" s="153"/>
      <c r="J468" s="153"/>
      <c r="K468" s="154"/>
      <c r="L468" s="152"/>
      <c r="M468" s="153"/>
      <c r="N468" s="154"/>
      <c r="O468" s="114"/>
      <c r="P468" s="114"/>
      <c r="Q468" s="115" t="str">
        <f t="shared" si="7"/>
        <v/>
      </c>
    </row>
    <row r="469" spans="1:17" s="36" customFormat="1" ht="21.95" customHeight="1" x14ac:dyDescent="0.15">
      <c r="A469" s="104"/>
      <c r="B469" s="105"/>
      <c r="C469" s="106"/>
      <c r="D469" s="123"/>
      <c r="E469" s="3"/>
      <c r="F469" s="128"/>
      <c r="G469" s="129"/>
      <c r="H469" s="152"/>
      <c r="I469" s="153"/>
      <c r="J469" s="153"/>
      <c r="K469" s="154"/>
      <c r="L469" s="152"/>
      <c r="M469" s="153"/>
      <c r="N469" s="154"/>
      <c r="O469" s="114"/>
      <c r="P469" s="114"/>
      <c r="Q469" s="115" t="str">
        <f t="shared" si="7"/>
        <v/>
      </c>
    </row>
    <row r="470" spans="1:17" s="36" customFormat="1" ht="21.95" customHeight="1" x14ac:dyDescent="0.15">
      <c r="A470" s="104"/>
      <c r="B470" s="105"/>
      <c r="C470" s="106"/>
      <c r="D470" s="123"/>
      <c r="E470" s="3"/>
      <c r="F470" s="128"/>
      <c r="G470" s="129"/>
      <c r="H470" s="152"/>
      <c r="I470" s="153"/>
      <c r="J470" s="153"/>
      <c r="K470" s="154"/>
      <c r="L470" s="152"/>
      <c r="M470" s="153"/>
      <c r="N470" s="154"/>
      <c r="O470" s="114"/>
      <c r="P470" s="114"/>
      <c r="Q470" s="115" t="str">
        <f t="shared" si="7"/>
        <v/>
      </c>
    </row>
    <row r="471" spans="1:17" s="36" customFormat="1" ht="21.95" customHeight="1" x14ac:dyDescent="0.15">
      <c r="A471" s="104"/>
      <c r="B471" s="105"/>
      <c r="C471" s="106"/>
      <c r="D471" s="123"/>
      <c r="E471" s="3"/>
      <c r="F471" s="128"/>
      <c r="G471" s="129"/>
      <c r="H471" s="152"/>
      <c r="I471" s="153"/>
      <c r="J471" s="153"/>
      <c r="K471" s="154"/>
      <c r="L471" s="152"/>
      <c r="M471" s="153"/>
      <c r="N471" s="154"/>
      <c r="O471" s="114"/>
      <c r="P471" s="114"/>
      <c r="Q471" s="115" t="str">
        <f t="shared" si="7"/>
        <v/>
      </c>
    </row>
    <row r="472" spans="1:17" s="36" customFormat="1" ht="21.95" customHeight="1" x14ac:dyDescent="0.15">
      <c r="A472" s="104"/>
      <c r="B472" s="105"/>
      <c r="C472" s="106"/>
      <c r="D472" s="123"/>
      <c r="E472" s="3"/>
      <c r="F472" s="128"/>
      <c r="G472" s="129"/>
      <c r="H472" s="152"/>
      <c r="I472" s="153"/>
      <c r="J472" s="153"/>
      <c r="K472" s="154"/>
      <c r="L472" s="152"/>
      <c r="M472" s="153"/>
      <c r="N472" s="154"/>
      <c r="O472" s="114"/>
      <c r="P472" s="114"/>
      <c r="Q472" s="115" t="str">
        <f t="shared" si="7"/>
        <v/>
      </c>
    </row>
    <row r="473" spans="1:17" s="36" customFormat="1" ht="21.95" customHeight="1" x14ac:dyDescent="0.15">
      <c r="A473" s="104"/>
      <c r="B473" s="105"/>
      <c r="C473" s="106"/>
      <c r="D473" s="123"/>
      <c r="E473" s="3"/>
      <c r="F473" s="128"/>
      <c r="G473" s="129"/>
      <c r="H473" s="135"/>
      <c r="I473" s="136"/>
      <c r="J473" s="136"/>
      <c r="K473" s="137"/>
      <c r="L473" s="135"/>
      <c r="M473" s="136"/>
      <c r="N473" s="137"/>
      <c r="O473" s="114"/>
      <c r="P473" s="114"/>
      <c r="Q473" s="115" t="str">
        <f t="shared" si="7"/>
        <v/>
      </c>
    </row>
    <row r="474" spans="1:17" s="36" customFormat="1" ht="21.95" customHeight="1" x14ac:dyDescent="0.15">
      <c r="A474" s="104"/>
      <c r="B474" s="105"/>
      <c r="C474" s="106"/>
      <c r="D474" s="123"/>
      <c r="E474" s="3"/>
      <c r="F474" s="128"/>
      <c r="G474" s="129"/>
      <c r="H474" s="135"/>
      <c r="I474" s="136"/>
      <c r="J474" s="136"/>
      <c r="K474" s="137"/>
      <c r="L474" s="135"/>
      <c r="M474" s="136"/>
      <c r="N474" s="137"/>
      <c r="O474" s="114"/>
      <c r="P474" s="114"/>
      <c r="Q474" s="115" t="str">
        <f t="shared" si="7"/>
        <v/>
      </c>
    </row>
    <row r="475" spans="1:17" s="36" customFormat="1" ht="21.95" customHeight="1" x14ac:dyDescent="0.15">
      <c r="A475" s="104"/>
      <c r="B475" s="105"/>
      <c r="C475" s="106"/>
      <c r="D475" s="123"/>
      <c r="E475" s="3"/>
      <c r="F475" s="128"/>
      <c r="G475" s="129"/>
      <c r="H475" s="135"/>
      <c r="I475" s="136"/>
      <c r="J475" s="136"/>
      <c r="K475" s="137"/>
      <c r="L475" s="135"/>
      <c r="M475" s="136"/>
      <c r="N475" s="137"/>
      <c r="O475" s="114"/>
      <c r="P475" s="114"/>
      <c r="Q475" s="115" t="str">
        <f t="shared" si="7"/>
        <v/>
      </c>
    </row>
    <row r="476" spans="1:17" s="36" customFormat="1" ht="21.95" customHeight="1" x14ac:dyDescent="0.15">
      <c r="A476" s="104"/>
      <c r="B476" s="105"/>
      <c r="C476" s="106"/>
      <c r="D476" s="123"/>
      <c r="E476" s="3"/>
      <c r="F476" s="128"/>
      <c r="G476" s="129"/>
      <c r="H476" s="135"/>
      <c r="I476" s="136"/>
      <c r="J476" s="136"/>
      <c r="K476" s="137"/>
      <c r="L476" s="135"/>
      <c r="M476" s="136"/>
      <c r="N476" s="137"/>
      <c r="O476" s="114"/>
      <c r="P476" s="114"/>
      <c r="Q476" s="115" t="str">
        <f t="shared" si="7"/>
        <v/>
      </c>
    </row>
    <row r="477" spans="1:17" s="36" customFormat="1" ht="21.95" customHeight="1" x14ac:dyDescent="0.15">
      <c r="A477" s="104"/>
      <c r="B477" s="105"/>
      <c r="C477" s="106"/>
      <c r="D477" s="123"/>
      <c r="E477" s="3"/>
      <c r="F477" s="128"/>
      <c r="G477" s="129"/>
      <c r="H477" s="135"/>
      <c r="I477" s="136"/>
      <c r="J477" s="136"/>
      <c r="K477" s="137"/>
      <c r="L477" s="135"/>
      <c r="M477" s="136"/>
      <c r="N477" s="137"/>
      <c r="O477" s="114"/>
      <c r="P477" s="114"/>
      <c r="Q477" s="115" t="str">
        <f t="shared" si="7"/>
        <v/>
      </c>
    </row>
    <row r="478" spans="1:17" s="36" customFormat="1" ht="21.95" customHeight="1" x14ac:dyDescent="0.15">
      <c r="A478" s="104"/>
      <c r="B478" s="105"/>
      <c r="C478" s="106"/>
      <c r="D478" s="123"/>
      <c r="E478" s="3"/>
      <c r="F478" s="128"/>
      <c r="G478" s="129"/>
      <c r="H478" s="135"/>
      <c r="I478" s="136"/>
      <c r="J478" s="136"/>
      <c r="K478" s="137"/>
      <c r="L478" s="135"/>
      <c r="M478" s="136"/>
      <c r="N478" s="137"/>
      <c r="O478" s="114"/>
      <c r="P478" s="114"/>
      <c r="Q478" s="115" t="str">
        <f t="shared" si="7"/>
        <v/>
      </c>
    </row>
    <row r="479" spans="1:17" s="36" customFormat="1" ht="21.95" customHeight="1" x14ac:dyDescent="0.15">
      <c r="A479" s="104"/>
      <c r="B479" s="105"/>
      <c r="C479" s="106"/>
      <c r="D479" s="123"/>
      <c r="E479" s="3"/>
      <c r="F479" s="128"/>
      <c r="G479" s="129"/>
      <c r="H479" s="135"/>
      <c r="I479" s="136"/>
      <c r="J479" s="136"/>
      <c r="K479" s="137"/>
      <c r="L479" s="135"/>
      <c r="M479" s="136"/>
      <c r="N479" s="137"/>
      <c r="O479" s="114"/>
      <c r="P479" s="114"/>
      <c r="Q479" s="115" t="str">
        <f t="shared" si="7"/>
        <v/>
      </c>
    </row>
    <row r="480" spans="1:17" s="36" customFormat="1" ht="21.95" customHeight="1" x14ac:dyDescent="0.15">
      <c r="A480" s="104"/>
      <c r="B480" s="105"/>
      <c r="C480" s="106"/>
      <c r="D480" s="123"/>
      <c r="E480" s="3"/>
      <c r="F480" s="128"/>
      <c r="G480" s="129"/>
      <c r="H480" s="135"/>
      <c r="I480" s="136"/>
      <c r="J480" s="136"/>
      <c r="K480" s="137"/>
      <c r="L480" s="135"/>
      <c r="M480" s="136"/>
      <c r="N480" s="137"/>
      <c r="O480" s="114"/>
      <c r="P480" s="114"/>
      <c r="Q480" s="115" t="str">
        <f t="shared" si="7"/>
        <v/>
      </c>
    </row>
    <row r="481" spans="1:17" s="36" customFormat="1" ht="21.95" customHeight="1" x14ac:dyDescent="0.15">
      <c r="A481" s="104"/>
      <c r="B481" s="105"/>
      <c r="C481" s="106"/>
      <c r="D481" s="123"/>
      <c r="E481" s="3"/>
      <c r="F481" s="128"/>
      <c r="G481" s="129"/>
      <c r="H481" s="135"/>
      <c r="I481" s="136"/>
      <c r="J481" s="136"/>
      <c r="K481" s="137"/>
      <c r="L481" s="135"/>
      <c r="M481" s="136"/>
      <c r="N481" s="137"/>
      <c r="O481" s="114"/>
      <c r="P481" s="114"/>
      <c r="Q481" s="115" t="str">
        <f t="shared" si="7"/>
        <v/>
      </c>
    </row>
    <row r="482" spans="1:17" s="36" customFormat="1" ht="21.95" customHeight="1" x14ac:dyDescent="0.15">
      <c r="A482" s="104"/>
      <c r="B482" s="105"/>
      <c r="C482" s="106"/>
      <c r="D482" s="123"/>
      <c r="E482" s="3"/>
      <c r="F482" s="128"/>
      <c r="G482" s="129"/>
      <c r="H482" s="135"/>
      <c r="I482" s="136"/>
      <c r="J482" s="136"/>
      <c r="K482" s="137"/>
      <c r="L482" s="135"/>
      <c r="M482" s="136"/>
      <c r="N482" s="137"/>
      <c r="O482" s="114"/>
      <c r="P482" s="114"/>
      <c r="Q482" s="115" t="str">
        <f t="shared" si="7"/>
        <v/>
      </c>
    </row>
    <row r="483" spans="1:17" s="36" customFormat="1" ht="21.95" customHeight="1" x14ac:dyDescent="0.15">
      <c r="A483" s="104"/>
      <c r="B483" s="105"/>
      <c r="C483" s="106"/>
      <c r="D483" s="123"/>
      <c r="E483" s="3"/>
      <c r="F483" s="128"/>
      <c r="G483" s="129"/>
      <c r="H483" s="152"/>
      <c r="I483" s="153"/>
      <c r="J483" s="153"/>
      <c r="K483" s="154"/>
      <c r="L483" s="152"/>
      <c r="M483" s="153"/>
      <c r="N483" s="154"/>
      <c r="O483" s="114"/>
      <c r="P483" s="114"/>
      <c r="Q483" s="115" t="str">
        <f t="shared" si="7"/>
        <v/>
      </c>
    </row>
    <row r="484" spans="1:17" s="36" customFormat="1" ht="21.95" customHeight="1" x14ac:dyDescent="0.15">
      <c r="A484" s="104"/>
      <c r="B484" s="105"/>
      <c r="C484" s="106"/>
      <c r="D484" s="123"/>
      <c r="E484" s="3"/>
      <c r="F484" s="128"/>
      <c r="G484" s="129"/>
      <c r="H484" s="152"/>
      <c r="I484" s="153"/>
      <c r="J484" s="153"/>
      <c r="K484" s="154"/>
      <c r="L484" s="152"/>
      <c r="M484" s="153"/>
      <c r="N484" s="154"/>
      <c r="O484" s="114"/>
      <c r="P484" s="114"/>
      <c r="Q484" s="115" t="str">
        <f t="shared" si="7"/>
        <v/>
      </c>
    </row>
    <row r="485" spans="1:17" s="36" customFormat="1" ht="21.95" customHeight="1" x14ac:dyDescent="0.15">
      <c r="A485" s="104"/>
      <c r="B485" s="105"/>
      <c r="C485" s="106"/>
      <c r="D485" s="123"/>
      <c r="E485" s="3"/>
      <c r="F485" s="128"/>
      <c r="G485" s="129"/>
      <c r="H485" s="152"/>
      <c r="I485" s="153"/>
      <c r="J485" s="153"/>
      <c r="K485" s="154"/>
      <c r="L485" s="152"/>
      <c r="M485" s="153"/>
      <c r="N485" s="154"/>
      <c r="O485" s="114"/>
      <c r="P485" s="114"/>
      <c r="Q485" s="115" t="str">
        <f t="shared" si="7"/>
        <v/>
      </c>
    </row>
    <row r="486" spans="1:17" s="36" customFormat="1" ht="21.95" customHeight="1" x14ac:dyDescent="0.15">
      <c r="A486" s="104"/>
      <c r="B486" s="105"/>
      <c r="C486" s="106"/>
      <c r="D486" s="123"/>
      <c r="E486" s="3"/>
      <c r="F486" s="128"/>
      <c r="G486" s="129"/>
      <c r="H486" s="152"/>
      <c r="I486" s="153"/>
      <c r="J486" s="153"/>
      <c r="K486" s="154"/>
      <c r="L486" s="152"/>
      <c r="M486" s="153"/>
      <c r="N486" s="154"/>
      <c r="O486" s="114"/>
      <c r="P486" s="114"/>
      <c r="Q486" s="115" t="str">
        <f t="shared" si="7"/>
        <v/>
      </c>
    </row>
    <row r="487" spans="1:17" s="36" customFormat="1" ht="21.95" customHeight="1" x14ac:dyDescent="0.15">
      <c r="A487" s="104"/>
      <c r="B487" s="105"/>
      <c r="C487" s="106"/>
      <c r="D487" s="123"/>
      <c r="E487" s="3"/>
      <c r="F487" s="128"/>
      <c r="G487" s="129"/>
      <c r="H487" s="152"/>
      <c r="I487" s="153"/>
      <c r="J487" s="153"/>
      <c r="K487" s="154"/>
      <c r="L487" s="152"/>
      <c r="M487" s="153"/>
      <c r="N487" s="154"/>
      <c r="O487" s="114"/>
      <c r="P487" s="114"/>
      <c r="Q487" s="115" t="str">
        <f t="shared" si="7"/>
        <v/>
      </c>
    </row>
    <row r="488" spans="1:17" s="36" customFormat="1" ht="21.95" customHeight="1" x14ac:dyDescent="0.15">
      <c r="A488" s="104"/>
      <c r="B488" s="105"/>
      <c r="C488" s="106"/>
      <c r="D488" s="123"/>
      <c r="E488" s="3"/>
      <c r="F488" s="128"/>
      <c r="G488" s="129"/>
      <c r="H488" s="152"/>
      <c r="I488" s="153"/>
      <c r="J488" s="153"/>
      <c r="K488" s="154"/>
      <c r="L488" s="152"/>
      <c r="M488" s="153"/>
      <c r="N488" s="154"/>
      <c r="O488" s="114"/>
      <c r="P488" s="114"/>
      <c r="Q488" s="115" t="str">
        <f t="shared" si="7"/>
        <v/>
      </c>
    </row>
    <row r="489" spans="1:17" s="36" customFormat="1" ht="21.95" customHeight="1" x14ac:dyDescent="0.15">
      <c r="A489" s="104"/>
      <c r="B489" s="105"/>
      <c r="C489" s="106"/>
      <c r="D489" s="123"/>
      <c r="E489" s="3"/>
      <c r="F489" s="128"/>
      <c r="G489" s="129"/>
      <c r="H489" s="152"/>
      <c r="I489" s="153"/>
      <c r="J489" s="153"/>
      <c r="K489" s="154"/>
      <c r="L489" s="152"/>
      <c r="M489" s="153"/>
      <c r="N489" s="154"/>
      <c r="O489" s="114"/>
      <c r="P489" s="114"/>
      <c r="Q489" s="115" t="str">
        <f t="shared" si="7"/>
        <v/>
      </c>
    </row>
    <row r="490" spans="1:17" s="36" customFormat="1" ht="21.95" customHeight="1" x14ac:dyDescent="0.15">
      <c r="A490" s="104"/>
      <c r="B490" s="105"/>
      <c r="C490" s="106"/>
      <c r="D490" s="123"/>
      <c r="E490" s="3"/>
      <c r="F490" s="128"/>
      <c r="G490" s="129"/>
      <c r="H490" s="152"/>
      <c r="I490" s="153"/>
      <c r="J490" s="153"/>
      <c r="K490" s="154"/>
      <c r="L490" s="152"/>
      <c r="M490" s="153"/>
      <c r="N490" s="154"/>
      <c r="O490" s="114"/>
      <c r="P490" s="114"/>
      <c r="Q490" s="115" t="str">
        <f t="shared" si="7"/>
        <v/>
      </c>
    </row>
    <row r="491" spans="1:17" s="36" customFormat="1" ht="21.95" customHeight="1" x14ac:dyDescent="0.15">
      <c r="A491" s="104"/>
      <c r="B491" s="105"/>
      <c r="C491" s="106"/>
      <c r="D491" s="123"/>
      <c r="E491" s="3"/>
      <c r="F491" s="128"/>
      <c r="G491" s="129"/>
      <c r="H491" s="152"/>
      <c r="I491" s="153"/>
      <c r="J491" s="153"/>
      <c r="K491" s="154"/>
      <c r="L491" s="152"/>
      <c r="M491" s="153"/>
      <c r="N491" s="154"/>
      <c r="O491" s="114"/>
      <c r="P491" s="114"/>
      <c r="Q491" s="115" t="str">
        <f t="shared" si="7"/>
        <v/>
      </c>
    </row>
    <row r="492" spans="1:17" s="36" customFormat="1" ht="21.95" customHeight="1" x14ac:dyDescent="0.15">
      <c r="A492" s="104"/>
      <c r="B492" s="105"/>
      <c r="C492" s="106"/>
      <c r="D492" s="123"/>
      <c r="E492" s="3"/>
      <c r="F492" s="128"/>
      <c r="G492" s="129"/>
      <c r="H492" s="152"/>
      <c r="I492" s="153"/>
      <c r="J492" s="153"/>
      <c r="K492" s="154"/>
      <c r="L492" s="152"/>
      <c r="M492" s="153"/>
      <c r="N492" s="154"/>
      <c r="O492" s="114"/>
      <c r="P492" s="114"/>
      <c r="Q492" s="115" t="str">
        <f t="shared" si="7"/>
        <v/>
      </c>
    </row>
    <row r="493" spans="1:17" s="36" customFormat="1" ht="21.95" customHeight="1" x14ac:dyDescent="0.15">
      <c r="A493" s="104"/>
      <c r="B493" s="105"/>
      <c r="C493" s="106"/>
      <c r="D493" s="123"/>
      <c r="E493" s="3"/>
      <c r="F493" s="128"/>
      <c r="G493" s="129"/>
      <c r="H493" s="152"/>
      <c r="I493" s="153"/>
      <c r="J493" s="153"/>
      <c r="K493" s="154"/>
      <c r="L493" s="152"/>
      <c r="M493" s="153"/>
      <c r="N493" s="154"/>
      <c r="O493" s="114"/>
      <c r="P493" s="114"/>
      <c r="Q493" s="115" t="str">
        <f t="shared" si="7"/>
        <v/>
      </c>
    </row>
    <row r="494" spans="1:17" s="36" customFormat="1" ht="21.95" customHeight="1" x14ac:dyDescent="0.15">
      <c r="A494" s="104"/>
      <c r="B494" s="105"/>
      <c r="C494" s="106"/>
      <c r="D494" s="123"/>
      <c r="E494" s="3"/>
      <c r="F494" s="128"/>
      <c r="G494" s="129"/>
      <c r="H494" s="152"/>
      <c r="I494" s="153"/>
      <c r="J494" s="153"/>
      <c r="K494" s="154"/>
      <c r="L494" s="152"/>
      <c r="M494" s="153"/>
      <c r="N494" s="154"/>
      <c r="O494" s="114"/>
      <c r="P494" s="114"/>
      <c r="Q494" s="115" t="str">
        <f t="shared" si="7"/>
        <v/>
      </c>
    </row>
    <row r="495" spans="1:17" s="36" customFormat="1" ht="21.95" customHeight="1" x14ac:dyDescent="0.15">
      <c r="A495" s="104"/>
      <c r="B495" s="105"/>
      <c r="C495" s="106"/>
      <c r="D495" s="123"/>
      <c r="E495" s="3"/>
      <c r="F495" s="128"/>
      <c r="G495" s="129"/>
      <c r="H495" s="152"/>
      <c r="I495" s="153"/>
      <c r="J495" s="153"/>
      <c r="K495" s="154"/>
      <c r="L495" s="152"/>
      <c r="M495" s="153"/>
      <c r="N495" s="154"/>
      <c r="O495" s="114"/>
      <c r="P495" s="114"/>
      <c r="Q495" s="115" t="str">
        <f t="shared" si="7"/>
        <v/>
      </c>
    </row>
    <row r="496" spans="1:17" s="36" customFormat="1" ht="21.95" customHeight="1" x14ac:dyDescent="0.15">
      <c r="A496" s="104"/>
      <c r="B496" s="105"/>
      <c r="C496" s="106"/>
      <c r="D496" s="123"/>
      <c r="E496" s="3"/>
      <c r="F496" s="128"/>
      <c r="G496" s="129"/>
      <c r="H496" s="152"/>
      <c r="I496" s="153"/>
      <c r="J496" s="153"/>
      <c r="K496" s="154"/>
      <c r="L496" s="152"/>
      <c r="M496" s="153"/>
      <c r="N496" s="154"/>
      <c r="O496" s="114"/>
      <c r="P496" s="114"/>
      <c r="Q496" s="115" t="str">
        <f t="shared" si="7"/>
        <v/>
      </c>
    </row>
    <row r="497" spans="1:17" s="36" customFormat="1" ht="21.95" customHeight="1" x14ac:dyDescent="0.15">
      <c r="A497" s="104"/>
      <c r="B497" s="105"/>
      <c r="C497" s="106"/>
      <c r="D497" s="123"/>
      <c r="E497" s="3"/>
      <c r="F497" s="128"/>
      <c r="G497" s="129"/>
      <c r="H497" s="152"/>
      <c r="I497" s="153"/>
      <c r="J497" s="153"/>
      <c r="K497" s="154"/>
      <c r="L497" s="152"/>
      <c r="M497" s="153"/>
      <c r="N497" s="154"/>
      <c r="O497" s="114"/>
      <c r="P497" s="114"/>
      <c r="Q497" s="115" t="str">
        <f t="shared" si="7"/>
        <v/>
      </c>
    </row>
    <row r="498" spans="1:17" s="36" customFormat="1" ht="21.95" customHeight="1" x14ac:dyDescent="0.15">
      <c r="A498" s="104"/>
      <c r="B498" s="105"/>
      <c r="C498" s="106"/>
      <c r="D498" s="123"/>
      <c r="E498" s="3"/>
      <c r="F498" s="128"/>
      <c r="G498" s="129"/>
      <c r="H498" s="152"/>
      <c r="I498" s="153"/>
      <c r="J498" s="153"/>
      <c r="K498" s="154"/>
      <c r="L498" s="152"/>
      <c r="M498" s="153"/>
      <c r="N498" s="154"/>
      <c r="O498" s="114"/>
      <c r="P498" s="114"/>
      <c r="Q498" s="115" t="str">
        <f t="shared" si="7"/>
        <v/>
      </c>
    </row>
    <row r="499" spans="1:17" s="36" customFormat="1" ht="21.95" customHeight="1" x14ac:dyDescent="0.15">
      <c r="A499" s="104"/>
      <c r="B499" s="105"/>
      <c r="C499" s="106"/>
      <c r="D499" s="123"/>
      <c r="E499" s="3"/>
      <c r="F499" s="128"/>
      <c r="G499" s="129"/>
      <c r="H499" s="152"/>
      <c r="I499" s="153"/>
      <c r="J499" s="153"/>
      <c r="K499" s="154"/>
      <c r="L499" s="152"/>
      <c r="M499" s="153"/>
      <c r="N499" s="154"/>
      <c r="O499" s="114"/>
      <c r="P499" s="114"/>
      <c r="Q499" s="115" t="str">
        <f t="shared" si="7"/>
        <v/>
      </c>
    </row>
    <row r="500" spans="1:17" s="36" customFormat="1" ht="21.95" customHeight="1" x14ac:dyDescent="0.15">
      <c r="A500" s="104"/>
      <c r="B500" s="105"/>
      <c r="C500" s="106"/>
      <c r="D500" s="123"/>
      <c r="E500" s="3"/>
      <c r="F500" s="128"/>
      <c r="G500" s="129"/>
      <c r="H500" s="152"/>
      <c r="I500" s="153"/>
      <c r="J500" s="153"/>
      <c r="K500" s="154"/>
      <c r="L500" s="152"/>
      <c r="M500" s="153"/>
      <c r="N500" s="154"/>
      <c r="O500" s="114"/>
      <c r="P500" s="114"/>
      <c r="Q500" s="115" t="str">
        <f t="shared" si="7"/>
        <v/>
      </c>
    </row>
    <row r="501" spans="1:17" s="36" customFormat="1" ht="21.95" customHeight="1" x14ac:dyDescent="0.15">
      <c r="A501" s="104"/>
      <c r="B501" s="105"/>
      <c r="C501" s="106"/>
      <c r="D501" s="123"/>
      <c r="E501" s="3"/>
      <c r="F501" s="128"/>
      <c r="G501" s="129"/>
      <c r="H501" s="152"/>
      <c r="I501" s="153"/>
      <c r="J501" s="153"/>
      <c r="K501" s="154"/>
      <c r="L501" s="152"/>
      <c r="M501" s="153"/>
      <c r="N501" s="154"/>
      <c r="O501" s="114"/>
      <c r="P501" s="114"/>
      <c r="Q501" s="115" t="str">
        <f t="shared" si="7"/>
        <v/>
      </c>
    </row>
    <row r="502" spans="1:17" s="36" customFormat="1" ht="21.95" customHeight="1" x14ac:dyDescent="0.15">
      <c r="A502" s="104"/>
      <c r="B502" s="105"/>
      <c r="C502" s="106"/>
      <c r="D502" s="123"/>
      <c r="E502" s="3"/>
      <c r="F502" s="128"/>
      <c r="G502" s="129"/>
      <c r="H502" s="152"/>
      <c r="I502" s="153"/>
      <c r="J502" s="153"/>
      <c r="K502" s="154"/>
      <c r="L502" s="152"/>
      <c r="M502" s="153"/>
      <c r="N502" s="154"/>
      <c r="O502" s="114"/>
      <c r="P502" s="114"/>
      <c r="Q502" s="115" t="str">
        <f t="shared" si="7"/>
        <v/>
      </c>
    </row>
    <row r="503" spans="1:17" s="36" customFormat="1" ht="21.95" customHeight="1" x14ac:dyDescent="0.15">
      <c r="A503" s="104"/>
      <c r="B503" s="105"/>
      <c r="C503" s="106"/>
      <c r="D503" s="123"/>
      <c r="E503" s="3"/>
      <c r="F503" s="128"/>
      <c r="G503" s="129"/>
      <c r="H503" s="152"/>
      <c r="I503" s="153"/>
      <c r="J503" s="153"/>
      <c r="K503" s="154"/>
      <c r="L503" s="152"/>
      <c r="M503" s="153"/>
      <c r="N503" s="154"/>
      <c r="O503" s="114"/>
      <c r="P503" s="114"/>
      <c r="Q503" s="115" t="str">
        <f t="shared" si="7"/>
        <v/>
      </c>
    </row>
    <row r="504" spans="1:17" s="36" customFormat="1" ht="21.95" customHeight="1" x14ac:dyDescent="0.15">
      <c r="A504" s="104"/>
      <c r="B504" s="105"/>
      <c r="C504" s="106"/>
      <c r="D504" s="123"/>
      <c r="E504" s="3"/>
      <c r="F504" s="128"/>
      <c r="G504" s="129"/>
      <c r="H504" s="152"/>
      <c r="I504" s="153"/>
      <c r="J504" s="153"/>
      <c r="K504" s="154"/>
      <c r="L504" s="152"/>
      <c r="M504" s="153"/>
      <c r="N504" s="154"/>
      <c r="O504" s="114"/>
      <c r="P504" s="114"/>
      <c r="Q504" s="115" t="str">
        <f t="shared" si="7"/>
        <v/>
      </c>
    </row>
    <row r="505" spans="1:17" s="36" customFormat="1" ht="21.95" customHeight="1" x14ac:dyDescent="0.15">
      <c r="A505" s="104"/>
      <c r="B505" s="105"/>
      <c r="C505" s="106"/>
      <c r="D505" s="123"/>
      <c r="E505" s="3"/>
      <c r="F505" s="128"/>
      <c r="G505" s="129"/>
      <c r="H505" s="152"/>
      <c r="I505" s="153"/>
      <c r="J505" s="153"/>
      <c r="K505" s="154"/>
      <c r="L505" s="152"/>
      <c r="M505" s="153"/>
      <c r="N505" s="154"/>
      <c r="O505" s="114"/>
      <c r="P505" s="114"/>
      <c r="Q505" s="115" t="str">
        <f t="shared" si="7"/>
        <v/>
      </c>
    </row>
    <row r="506" spans="1:17" s="36" customFormat="1" ht="21.95" customHeight="1" x14ac:dyDescent="0.15">
      <c r="A506" s="104"/>
      <c r="B506" s="105"/>
      <c r="C506" s="106"/>
      <c r="D506" s="123"/>
      <c r="E506" s="3"/>
      <c r="F506" s="128"/>
      <c r="G506" s="129"/>
      <c r="H506" s="152"/>
      <c r="I506" s="153"/>
      <c r="J506" s="153"/>
      <c r="K506" s="154"/>
      <c r="L506" s="152"/>
      <c r="M506" s="153"/>
      <c r="N506" s="154"/>
      <c r="O506" s="114"/>
      <c r="P506" s="114"/>
      <c r="Q506" s="115" t="str">
        <f t="shared" si="7"/>
        <v/>
      </c>
    </row>
    <row r="507" spans="1:17" s="36" customFormat="1" ht="21.95" customHeight="1" x14ac:dyDescent="0.15">
      <c r="A507" s="104"/>
      <c r="B507" s="105"/>
      <c r="C507" s="106"/>
      <c r="D507" s="123"/>
      <c r="E507" s="3"/>
      <c r="F507" s="128"/>
      <c r="G507" s="129"/>
      <c r="H507" s="152"/>
      <c r="I507" s="153"/>
      <c r="J507" s="153"/>
      <c r="K507" s="154"/>
      <c r="L507" s="152"/>
      <c r="M507" s="153"/>
      <c r="N507" s="154"/>
      <c r="O507" s="114"/>
      <c r="P507" s="114"/>
      <c r="Q507" s="115" t="str">
        <f t="shared" si="7"/>
        <v/>
      </c>
    </row>
    <row r="508" spans="1:17" s="36" customFormat="1" ht="21.95" customHeight="1" x14ac:dyDescent="0.15">
      <c r="A508" s="104"/>
      <c r="B508" s="105"/>
      <c r="C508" s="106"/>
      <c r="D508" s="123"/>
      <c r="E508" s="3"/>
      <c r="F508" s="128"/>
      <c r="G508" s="129"/>
      <c r="H508" s="152"/>
      <c r="I508" s="153"/>
      <c r="J508" s="153"/>
      <c r="K508" s="154"/>
      <c r="L508" s="152"/>
      <c r="M508" s="153"/>
      <c r="N508" s="154"/>
      <c r="O508" s="114"/>
      <c r="P508" s="114"/>
      <c r="Q508" s="115" t="str">
        <f t="shared" si="7"/>
        <v/>
      </c>
    </row>
    <row r="509" spans="1:17" s="36" customFormat="1" ht="21.95" customHeight="1" x14ac:dyDescent="0.15">
      <c r="A509" s="104"/>
      <c r="B509" s="105"/>
      <c r="C509" s="106"/>
      <c r="D509" s="123"/>
      <c r="E509" s="3"/>
      <c r="F509" s="128"/>
      <c r="G509" s="129"/>
      <c r="H509" s="152"/>
      <c r="I509" s="153"/>
      <c r="J509" s="153"/>
      <c r="K509" s="154"/>
      <c r="L509" s="152"/>
      <c r="M509" s="153"/>
      <c r="N509" s="154"/>
      <c r="O509" s="114"/>
      <c r="P509" s="114"/>
      <c r="Q509" s="115" t="str">
        <f t="shared" si="7"/>
        <v/>
      </c>
    </row>
    <row r="510" spans="1:17" s="36" customFormat="1" ht="21.95" customHeight="1" x14ac:dyDescent="0.15">
      <c r="A510" s="104"/>
      <c r="B510" s="105"/>
      <c r="C510" s="106"/>
      <c r="D510" s="123"/>
      <c r="E510" s="3"/>
      <c r="F510" s="128"/>
      <c r="G510" s="129"/>
      <c r="H510" s="152"/>
      <c r="I510" s="153"/>
      <c r="J510" s="153"/>
      <c r="K510" s="154"/>
      <c r="L510" s="152"/>
      <c r="M510" s="153"/>
      <c r="N510" s="154"/>
      <c r="O510" s="114"/>
      <c r="P510" s="114"/>
      <c r="Q510" s="115" t="str">
        <f t="shared" si="7"/>
        <v/>
      </c>
    </row>
    <row r="511" spans="1:17" s="36" customFormat="1" ht="21.95" customHeight="1" x14ac:dyDescent="0.15">
      <c r="A511" s="104"/>
      <c r="B511" s="105"/>
      <c r="C511" s="106"/>
      <c r="D511" s="123"/>
      <c r="E511" s="3"/>
      <c r="F511" s="128"/>
      <c r="G511" s="129"/>
      <c r="H511" s="152"/>
      <c r="I511" s="153"/>
      <c r="J511" s="153"/>
      <c r="K511" s="154"/>
      <c r="L511" s="152"/>
      <c r="M511" s="153"/>
      <c r="N511" s="154"/>
      <c r="O511" s="114"/>
      <c r="P511" s="114"/>
      <c r="Q511" s="115" t="str">
        <f t="shared" si="7"/>
        <v/>
      </c>
    </row>
    <row r="512" spans="1:17" s="36" customFormat="1" ht="21.95" customHeight="1" x14ac:dyDescent="0.15">
      <c r="A512" s="104"/>
      <c r="B512" s="105"/>
      <c r="C512" s="106"/>
      <c r="D512" s="123"/>
      <c r="E512" s="3"/>
      <c r="F512" s="128"/>
      <c r="G512" s="129"/>
      <c r="H512" s="152"/>
      <c r="I512" s="153"/>
      <c r="J512" s="153"/>
      <c r="K512" s="154"/>
      <c r="L512" s="152"/>
      <c r="M512" s="153"/>
      <c r="N512" s="154"/>
      <c r="O512" s="114"/>
      <c r="P512" s="114"/>
      <c r="Q512" s="115" t="str">
        <f t="shared" si="7"/>
        <v/>
      </c>
    </row>
    <row r="513" spans="1:17" s="36" customFormat="1" ht="21.95" customHeight="1" x14ac:dyDescent="0.15">
      <c r="A513" s="104"/>
      <c r="B513" s="105"/>
      <c r="C513" s="106"/>
      <c r="D513" s="123"/>
      <c r="E513" s="3"/>
      <c r="F513" s="128"/>
      <c r="G513" s="129"/>
      <c r="H513" s="152"/>
      <c r="I513" s="153"/>
      <c r="J513" s="153"/>
      <c r="K513" s="154"/>
      <c r="L513" s="152"/>
      <c r="M513" s="153"/>
      <c r="N513" s="154"/>
      <c r="O513" s="114"/>
      <c r="P513" s="114"/>
      <c r="Q513" s="115" t="str">
        <f t="shared" si="7"/>
        <v/>
      </c>
    </row>
    <row r="514" spans="1:17" s="36" customFormat="1" ht="21.95" customHeight="1" x14ac:dyDescent="0.15">
      <c r="A514" s="104"/>
      <c r="B514" s="105"/>
      <c r="C514" s="106"/>
      <c r="D514" s="123"/>
      <c r="E514" s="3"/>
      <c r="F514" s="128"/>
      <c r="G514" s="129"/>
      <c r="H514" s="152"/>
      <c r="I514" s="153"/>
      <c r="J514" s="153"/>
      <c r="K514" s="154"/>
      <c r="L514" s="152"/>
      <c r="M514" s="153"/>
      <c r="N514" s="154"/>
      <c r="O514" s="114"/>
      <c r="P514" s="114"/>
      <c r="Q514" s="115" t="str">
        <f t="shared" si="7"/>
        <v/>
      </c>
    </row>
    <row r="515" spans="1:17" s="36" customFormat="1" ht="21.95" customHeight="1" x14ac:dyDescent="0.15">
      <c r="A515" s="104"/>
      <c r="B515" s="105"/>
      <c r="C515" s="106"/>
      <c r="D515" s="123"/>
      <c r="E515" s="3"/>
      <c r="F515" s="128"/>
      <c r="G515" s="129"/>
      <c r="H515" s="152"/>
      <c r="I515" s="153"/>
      <c r="J515" s="153"/>
      <c r="K515" s="154"/>
      <c r="L515" s="152"/>
      <c r="M515" s="153"/>
      <c r="N515" s="154"/>
      <c r="O515" s="114"/>
      <c r="P515" s="114"/>
      <c r="Q515" s="115" t="str">
        <f t="shared" si="7"/>
        <v/>
      </c>
    </row>
    <row r="516" spans="1:17" s="36" customFormat="1" ht="21.95" customHeight="1" x14ac:dyDescent="0.15">
      <c r="A516" s="104"/>
      <c r="B516" s="105"/>
      <c r="C516" s="106"/>
      <c r="D516" s="123"/>
      <c r="E516" s="3"/>
      <c r="F516" s="128"/>
      <c r="G516" s="129"/>
      <c r="H516" s="152"/>
      <c r="I516" s="153"/>
      <c r="J516" s="153"/>
      <c r="K516" s="154"/>
      <c r="L516" s="152"/>
      <c r="M516" s="153"/>
      <c r="N516" s="154"/>
      <c r="O516" s="114"/>
      <c r="P516" s="114"/>
      <c r="Q516" s="115" t="str">
        <f t="shared" si="7"/>
        <v/>
      </c>
    </row>
    <row r="517" spans="1:17" s="36" customFormat="1" ht="21.95" customHeight="1" x14ac:dyDescent="0.15">
      <c r="A517" s="104"/>
      <c r="B517" s="105"/>
      <c r="C517" s="106"/>
      <c r="D517" s="123"/>
      <c r="E517" s="3"/>
      <c r="F517" s="128"/>
      <c r="G517" s="129"/>
      <c r="H517" s="152"/>
      <c r="I517" s="153"/>
      <c r="J517" s="153"/>
      <c r="K517" s="154"/>
      <c r="L517" s="152"/>
      <c r="M517" s="153"/>
      <c r="N517" s="154"/>
      <c r="O517" s="114"/>
      <c r="P517" s="114"/>
      <c r="Q517" s="115" t="str">
        <f t="shared" si="7"/>
        <v/>
      </c>
    </row>
    <row r="518" spans="1:17" s="36" customFormat="1" ht="21.95" customHeight="1" x14ac:dyDescent="0.15">
      <c r="A518" s="104"/>
      <c r="B518" s="105"/>
      <c r="C518" s="106"/>
      <c r="D518" s="123"/>
      <c r="E518" s="3"/>
      <c r="F518" s="128"/>
      <c r="G518" s="129"/>
      <c r="H518" s="152"/>
      <c r="I518" s="153"/>
      <c r="J518" s="153"/>
      <c r="K518" s="154"/>
      <c r="L518" s="152"/>
      <c r="M518" s="153"/>
      <c r="N518" s="154"/>
      <c r="O518" s="114"/>
      <c r="P518" s="114"/>
      <c r="Q518" s="115" t="str">
        <f t="shared" si="7"/>
        <v/>
      </c>
    </row>
    <row r="519" spans="1:17" s="36" customFormat="1" ht="21.95" customHeight="1" x14ac:dyDescent="0.15">
      <c r="A519" s="104"/>
      <c r="B519" s="105"/>
      <c r="C519" s="106"/>
      <c r="D519" s="123"/>
      <c r="E519" s="3"/>
      <c r="F519" s="128"/>
      <c r="G519" s="129"/>
      <c r="H519" s="152"/>
      <c r="I519" s="153"/>
      <c r="J519" s="153"/>
      <c r="K519" s="154"/>
      <c r="L519" s="152"/>
      <c r="M519" s="153"/>
      <c r="N519" s="154"/>
      <c r="O519" s="114"/>
      <c r="P519" s="114"/>
      <c r="Q519" s="115" t="str">
        <f t="shared" si="7"/>
        <v/>
      </c>
    </row>
    <row r="520" spans="1:17" s="36" customFormat="1" ht="21.95" customHeight="1" x14ac:dyDescent="0.15">
      <c r="A520" s="104"/>
      <c r="B520" s="105"/>
      <c r="C520" s="106"/>
      <c r="D520" s="123"/>
      <c r="E520" s="3"/>
      <c r="F520" s="128"/>
      <c r="G520" s="129"/>
      <c r="H520" s="152"/>
      <c r="I520" s="153"/>
      <c r="J520" s="153"/>
      <c r="K520" s="154"/>
      <c r="L520" s="152"/>
      <c r="M520" s="153"/>
      <c r="N520" s="154"/>
      <c r="O520" s="114"/>
      <c r="P520" s="114"/>
      <c r="Q520" s="115" t="str">
        <f t="shared" si="7"/>
        <v/>
      </c>
    </row>
    <row r="521" spans="1:17" s="36" customFormat="1" ht="21.95" customHeight="1" x14ac:dyDescent="0.15">
      <c r="A521" s="104"/>
      <c r="B521" s="105"/>
      <c r="C521" s="106"/>
      <c r="D521" s="123"/>
      <c r="E521" s="3"/>
      <c r="F521" s="128"/>
      <c r="G521" s="129"/>
      <c r="H521" s="152"/>
      <c r="I521" s="153"/>
      <c r="J521" s="153"/>
      <c r="K521" s="154"/>
      <c r="L521" s="152"/>
      <c r="M521" s="153"/>
      <c r="N521" s="154"/>
      <c r="O521" s="114"/>
      <c r="P521" s="114"/>
      <c r="Q521" s="115" t="str">
        <f t="shared" si="7"/>
        <v/>
      </c>
    </row>
    <row r="522" spans="1:17" s="36" customFormat="1" ht="21.95" customHeight="1" x14ac:dyDescent="0.15">
      <c r="A522" s="104"/>
      <c r="B522" s="105"/>
      <c r="C522" s="106"/>
      <c r="D522" s="123"/>
      <c r="E522" s="3"/>
      <c r="F522" s="128"/>
      <c r="G522" s="129"/>
      <c r="H522" s="152"/>
      <c r="I522" s="153"/>
      <c r="J522" s="153"/>
      <c r="K522" s="154"/>
      <c r="L522" s="152"/>
      <c r="M522" s="153"/>
      <c r="N522" s="154"/>
      <c r="O522" s="114"/>
      <c r="P522" s="114"/>
      <c r="Q522" s="115" t="str">
        <f t="shared" ref="Q522:Q585" si="8">IF(OR(O522="",P522=""),"",Q521+O522-P522)</f>
        <v/>
      </c>
    </row>
    <row r="523" spans="1:17" s="36" customFormat="1" ht="21.95" customHeight="1" x14ac:dyDescent="0.15">
      <c r="A523" s="104"/>
      <c r="B523" s="105"/>
      <c r="C523" s="106"/>
      <c r="D523" s="123"/>
      <c r="E523" s="3"/>
      <c r="F523" s="128"/>
      <c r="G523" s="129"/>
      <c r="H523" s="152"/>
      <c r="I523" s="153"/>
      <c r="J523" s="153"/>
      <c r="K523" s="154"/>
      <c r="L523" s="152"/>
      <c r="M523" s="153"/>
      <c r="N523" s="154"/>
      <c r="O523" s="114"/>
      <c r="P523" s="114"/>
      <c r="Q523" s="115" t="str">
        <f t="shared" si="8"/>
        <v/>
      </c>
    </row>
    <row r="524" spans="1:17" s="36" customFormat="1" ht="21.95" customHeight="1" x14ac:dyDescent="0.15">
      <c r="A524" s="104"/>
      <c r="B524" s="105"/>
      <c r="C524" s="106"/>
      <c r="D524" s="123"/>
      <c r="E524" s="3"/>
      <c r="F524" s="128"/>
      <c r="G524" s="129"/>
      <c r="H524" s="152"/>
      <c r="I524" s="153"/>
      <c r="J524" s="153"/>
      <c r="K524" s="154"/>
      <c r="L524" s="152"/>
      <c r="M524" s="153"/>
      <c r="N524" s="154"/>
      <c r="O524" s="114"/>
      <c r="P524" s="114"/>
      <c r="Q524" s="115" t="str">
        <f t="shared" si="8"/>
        <v/>
      </c>
    </row>
    <row r="525" spans="1:17" s="36" customFormat="1" ht="21.95" customHeight="1" x14ac:dyDescent="0.15">
      <c r="A525" s="104"/>
      <c r="B525" s="105"/>
      <c r="C525" s="106"/>
      <c r="D525" s="123"/>
      <c r="E525" s="3"/>
      <c r="F525" s="128"/>
      <c r="G525" s="129"/>
      <c r="H525" s="152"/>
      <c r="I525" s="153"/>
      <c r="J525" s="153"/>
      <c r="K525" s="154"/>
      <c r="L525" s="152"/>
      <c r="M525" s="153"/>
      <c r="N525" s="154"/>
      <c r="O525" s="114"/>
      <c r="P525" s="114"/>
      <c r="Q525" s="115" t="str">
        <f t="shared" si="8"/>
        <v/>
      </c>
    </row>
    <row r="526" spans="1:17" s="36" customFormat="1" ht="21.95" customHeight="1" x14ac:dyDescent="0.15">
      <c r="A526" s="104"/>
      <c r="B526" s="105"/>
      <c r="C526" s="106"/>
      <c r="D526" s="123"/>
      <c r="E526" s="3"/>
      <c r="F526" s="128"/>
      <c r="G526" s="129"/>
      <c r="H526" s="152"/>
      <c r="I526" s="153"/>
      <c r="J526" s="153"/>
      <c r="K526" s="154"/>
      <c r="L526" s="152"/>
      <c r="M526" s="153"/>
      <c r="N526" s="154"/>
      <c r="O526" s="114"/>
      <c r="P526" s="114"/>
      <c r="Q526" s="115" t="str">
        <f t="shared" si="8"/>
        <v/>
      </c>
    </row>
    <row r="527" spans="1:17" s="36" customFormat="1" ht="21.95" customHeight="1" x14ac:dyDescent="0.15">
      <c r="A527" s="104"/>
      <c r="B527" s="105"/>
      <c r="C527" s="106"/>
      <c r="D527" s="123"/>
      <c r="E527" s="3"/>
      <c r="F527" s="128"/>
      <c r="G527" s="129"/>
      <c r="H527" s="152"/>
      <c r="I527" s="153"/>
      <c r="J527" s="153"/>
      <c r="K527" s="154"/>
      <c r="L527" s="152"/>
      <c r="M527" s="153"/>
      <c r="N527" s="154"/>
      <c r="O527" s="114"/>
      <c r="P527" s="114"/>
      <c r="Q527" s="115" t="str">
        <f t="shared" si="8"/>
        <v/>
      </c>
    </row>
    <row r="528" spans="1:17" s="36" customFormat="1" ht="21.95" customHeight="1" x14ac:dyDescent="0.15">
      <c r="A528" s="104"/>
      <c r="B528" s="105"/>
      <c r="C528" s="106"/>
      <c r="D528" s="123"/>
      <c r="E528" s="3"/>
      <c r="F528" s="128"/>
      <c r="G528" s="129"/>
      <c r="H528" s="152"/>
      <c r="I528" s="153"/>
      <c r="J528" s="153"/>
      <c r="K528" s="154"/>
      <c r="L528" s="152"/>
      <c r="M528" s="153"/>
      <c r="N528" s="154"/>
      <c r="O528" s="114"/>
      <c r="P528" s="114"/>
      <c r="Q528" s="115" t="str">
        <f t="shared" si="8"/>
        <v/>
      </c>
    </row>
    <row r="529" spans="1:17" s="36" customFormat="1" ht="21.95" customHeight="1" x14ac:dyDescent="0.15">
      <c r="A529" s="104"/>
      <c r="B529" s="105"/>
      <c r="C529" s="106"/>
      <c r="D529" s="123"/>
      <c r="E529" s="3"/>
      <c r="F529" s="128"/>
      <c r="G529" s="129"/>
      <c r="H529" s="152"/>
      <c r="I529" s="153"/>
      <c r="J529" s="153"/>
      <c r="K529" s="154"/>
      <c r="L529" s="152"/>
      <c r="M529" s="153"/>
      <c r="N529" s="154"/>
      <c r="O529" s="114"/>
      <c r="P529" s="114"/>
      <c r="Q529" s="115" t="str">
        <f t="shared" si="8"/>
        <v/>
      </c>
    </row>
    <row r="530" spans="1:17" s="36" customFormat="1" ht="21.95" customHeight="1" x14ac:dyDescent="0.15">
      <c r="A530" s="104"/>
      <c r="B530" s="105"/>
      <c r="C530" s="106"/>
      <c r="D530" s="123"/>
      <c r="E530" s="3"/>
      <c r="F530" s="128"/>
      <c r="G530" s="129"/>
      <c r="H530" s="152"/>
      <c r="I530" s="153"/>
      <c r="J530" s="153"/>
      <c r="K530" s="154"/>
      <c r="L530" s="152"/>
      <c r="M530" s="153"/>
      <c r="N530" s="154"/>
      <c r="O530" s="114"/>
      <c r="P530" s="114"/>
      <c r="Q530" s="115" t="str">
        <f t="shared" si="8"/>
        <v/>
      </c>
    </row>
    <row r="531" spans="1:17" s="36" customFormat="1" ht="21.95" customHeight="1" x14ac:dyDescent="0.15">
      <c r="A531" s="104"/>
      <c r="B531" s="105"/>
      <c r="C531" s="106"/>
      <c r="D531" s="123"/>
      <c r="E531" s="3"/>
      <c r="F531" s="128"/>
      <c r="G531" s="129"/>
      <c r="H531" s="152"/>
      <c r="I531" s="153"/>
      <c r="J531" s="153"/>
      <c r="K531" s="154"/>
      <c r="L531" s="152"/>
      <c r="M531" s="153"/>
      <c r="N531" s="154"/>
      <c r="O531" s="114"/>
      <c r="P531" s="114"/>
      <c r="Q531" s="115" t="str">
        <f t="shared" si="8"/>
        <v/>
      </c>
    </row>
    <row r="532" spans="1:17" s="36" customFormat="1" ht="21.95" customHeight="1" x14ac:dyDescent="0.15">
      <c r="A532" s="104"/>
      <c r="B532" s="105"/>
      <c r="C532" s="106"/>
      <c r="D532" s="123"/>
      <c r="E532" s="3"/>
      <c r="F532" s="128"/>
      <c r="G532" s="129"/>
      <c r="H532" s="152"/>
      <c r="I532" s="153"/>
      <c r="J532" s="153"/>
      <c r="K532" s="154"/>
      <c r="L532" s="152"/>
      <c r="M532" s="153"/>
      <c r="N532" s="154"/>
      <c r="O532" s="114"/>
      <c r="P532" s="114"/>
      <c r="Q532" s="115" t="str">
        <f t="shared" si="8"/>
        <v/>
      </c>
    </row>
    <row r="533" spans="1:17" s="36" customFormat="1" ht="21.95" customHeight="1" x14ac:dyDescent="0.15">
      <c r="A533" s="104"/>
      <c r="B533" s="105"/>
      <c r="C533" s="106"/>
      <c r="D533" s="123"/>
      <c r="E533" s="3"/>
      <c r="F533" s="128"/>
      <c r="G533" s="129"/>
      <c r="H533" s="152"/>
      <c r="I533" s="153"/>
      <c r="J533" s="153"/>
      <c r="K533" s="154"/>
      <c r="L533" s="152"/>
      <c r="M533" s="153"/>
      <c r="N533" s="154"/>
      <c r="O533" s="114"/>
      <c r="P533" s="114"/>
      <c r="Q533" s="115" t="str">
        <f t="shared" si="8"/>
        <v/>
      </c>
    </row>
    <row r="534" spans="1:17" s="36" customFormat="1" ht="21.95" customHeight="1" x14ac:dyDescent="0.15">
      <c r="A534" s="104"/>
      <c r="B534" s="105"/>
      <c r="C534" s="106"/>
      <c r="D534" s="123"/>
      <c r="E534" s="3"/>
      <c r="F534" s="128"/>
      <c r="G534" s="129"/>
      <c r="H534" s="152"/>
      <c r="I534" s="153"/>
      <c r="J534" s="153"/>
      <c r="K534" s="154"/>
      <c r="L534" s="152"/>
      <c r="M534" s="153"/>
      <c r="N534" s="154"/>
      <c r="O534" s="114"/>
      <c r="P534" s="114"/>
      <c r="Q534" s="115" t="str">
        <f t="shared" si="8"/>
        <v/>
      </c>
    </row>
    <row r="535" spans="1:17" s="36" customFormat="1" ht="21.95" customHeight="1" x14ac:dyDescent="0.15">
      <c r="A535" s="104"/>
      <c r="B535" s="105"/>
      <c r="C535" s="106"/>
      <c r="D535" s="123"/>
      <c r="E535" s="3"/>
      <c r="F535" s="128"/>
      <c r="G535" s="129"/>
      <c r="H535" s="152"/>
      <c r="I535" s="153"/>
      <c r="J535" s="153"/>
      <c r="K535" s="154"/>
      <c r="L535" s="152"/>
      <c r="M535" s="153"/>
      <c r="N535" s="154"/>
      <c r="O535" s="114"/>
      <c r="P535" s="114"/>
      <c r="Q535" s="115" t="str">
        <f t="shared" si="8"/>
        <v/>
      </c>
    </row>
    <row r="536" spans="1:17" s="36" customFormat="1" ht="21.95" customHeight="1" x14ac:dyDescent="0.15">
      <c r="A536" s="104"/>
      <c r="B536" s="105"/>
      <c r="C536" s="106"/>
      <c r="D536" s="123"/>
      <c r="E536" s="3"/>
      <c r="F536" s="128"/>
      <c r="G536" s="129"/>
      <c r="H536" s="152"/>
      <c r="I536" s="153"/>
      <c r="J536" s="153"/>
      <c r="K536" s="154"/>
      <c r="L536" s="152"/>
      <c r="M536" s="153"/>
      <c r="N536" s="154"/>
      <c r="O536" s="114"/>
      <c r="P536" s="114"/>
      <c r="Q536" s="115" t="str">
        <f t="shared" si="8"/>
        <v/>
      </c>
    </row>
    <row r="537" spans="1:17" s="36" customFormat="1" ht="21.95" customHeight="1" x14ac:dyDescent="0.15">
      <c r="A537" s="104"/>
      <c r="B537" s="105"/>
      <c r="C537" s="106"/>
      <c r="D537" s="123"/>
      <c r="E537" s="3"/>
      <c r="F537" s="128"/>
      <c r="G537" s="129"/>
      <c r="H537" s="152"/>
      <c r="I537" s="153"/>
      <c r="J537" s="153"/>
      <c r="K537" s="154"/>
      <c r="L537" s="152"/>
      <c r="M537" s="153"/>
      <c r="N537" s="154"/>
      <c r="O537" s="114"/>
      <c r="P537" s="114"/>
      <c r="Q537" s="115" t="str">
        <f t="shared" si="8"/>
        <v/>
      </c>
    </row>
    <row r="538" spans="1:17" s="36" customFormat="1" ht="21.95" customHeight="1" x14ac:dyDescent="0.15">
      <c r="A538" s="104"/>
      <c r="B538" s="105"/>
      <c r="C538" s="106"/>
      <c r="D538" s="123"/>
      <c r="E538" s="3"/>
      <c r="F538" s="128"/>
      <c r="G538" s="129"/>
      <c r="H538" s="152"/>
      <c r="I538" s="153"/>
      <c r="J538" s="153"/>
      <c r="K538" s="154"/>
      <c r="L538" s="152"/>
      <c r="M538" s="153"/>
      <c r="N538" s="154"/>
      <c r="O538" s="114"/>
      <c r="P538" s="114"/>
      <c r="Q538" s="115" t="str">
        <f t="shared" si="8"/>
        <v/>
      </c>
    </row>
    <row r="539" spans="1:17" s="36" customFormat="1" ht="21.95" customHeight="1" x14ac:dyDescent="0.15">
      <c r="A539" s="104"/>
      <c r="B539" s="105"/>
      <c r="C539" s="106"/>
      <c r="D539" s="123"/>
      <c r="E539" s="3"/>
      <c r="F539" s="128"/>
      <c r="G539" s="129"/>
      <c r="H539" s="152"/>
      <c r="I539" s="153"/>
      <c r="J539" s="153"/>
      <c r="K539" s="154"/>
      <c r="L539" s="152"/>
      <c r="M539" s="153"/>
      <c r="N539" s="154"/>
      <c r="O539" s="114"/>
      <c r="P539" s="114"/>
      <c r="Q539" s="115" t="str">
        <f t="shared" si="8"/>
        <v/>
      </c>
    </row>
    <row r="540" spans="1:17" s="36" customFormat="1" ht="21.95" customHeight="1" x14ac:dyDescent="0.15">
      <c r="A540" s="104"/>
      <c r="B540" s="105"/>
      <c r="C540" s="106"/>
      <c r="D540" s="123"/>
      <c r="E540" s="3"/>
      <c r="F540" s="128"/>
      <c r="G540" s="129"/>
      <c r="H540" s="152"/>
      <c r="I540" s="153"/>
      <c r="J540" s="153"/>
      <c r="K540" s="154"/>
      <c r="L540" s="152"/>
      <c r="M540" s="153"/>
      <c r="N540" s="154"/>
      <c r="O540" s="114"/>
      <c r="P540" s="114"/>
      <c r="Q540" s="115" t="str">
        <f t="shared" si="8"/>
        <v/>
      </c>
    </row>
    <row r="541" spans="1:17" s="36" customFormat="1" ht="21.95" customHeight="1" x14ac:dyDescent="0.15">
      <c r="A541" s="104"/>
      <c r="B541" s="105"/>
      <c r="C541" s="106"/>
      <c r="D541" s="123"/>
      <c r="E541" s="3"/>
      <c r="F541" s="128"/>
      <c r="G541" s="129"/>
      <c r="H541" s="152"/>
      <c r="I541" s="153"/>
      <c r="J541" s="153"/>
      <c r="K541" s="154"/>
      <c r="L541" s="152"/>
      <c r="M541" s="153"/>
      <c r="N541" s="154"/>
      <c r="O541" s="114"/>
      <c r="P541" s="114"/>
      <c r="Q541" s="115" t="str">
        <f t="shared" si="8"/>
        <v/>
      </c>
    </row>
    <row r="542" spans="1:17" s="36" customFormat="1" ht="21.95" customHeight="1" x14ac:dyDescent="0.15">
      <c r="A542" s="104"/>
      <c r="B542" s="105"/>
      <c r="C542" s="106"/>
      <c r="D542" s="123"/>
      <c r="E542" s="3"/>
      <c r="F542" s="128"/>
      <c r="G542" s="129"/>
      <c r="H542" s="152"/>
      <c r="I542" s="153"/>
      <c r="J542" s="153"/>
      <c r="K542" s="154"/>
      <c r="L542" s="152"/>
      <c r="M542" s="153"/>
      <c r="N542" s="154"/>
      <c r="O542" s="114"/>
      <c r="P542" s="114"/>
      <c r="Q542" s="115" t="str">
        <f t="shared" si="8"/>
        <v/>
      </c>
    </row>
    <row r="543" spans="1:17" s="36" customFormat="1" ht="21.95" customHeight="1" x14ac:dyDescent="0.15">
      <c r="A543" s="104"/>
      <c r="B543" s="105"/>
      <c r="C543" s="106"/>
      <c r="D543" s="123"/>
      <c r="E543" s="3"/>
      <c r="F543" s="128"/>
      <c r="G543" s="129"/>
      <c r="H543" s="152"/>
      <c r="I543" s="153"/>
      <c r="J543" s="153"/>
      <c r="K543" s="154"/>
      <c r="L543" s="152"/>
      <c r="M543" s="153"/>
      <c r="N543" s="154"/>
      <c r="O543" s="114"/>
      <c r="P543" s="114"/>
      <c r="Q543" s="115" t="str">
        <f t="shared" si="8"/>
        <v/>
      </c>
    </row>
    <row r="544" spans="1:17" s="36" customFormat="1" ht="21.95" customHeight="1" x14ac:dyDescent="0.15">
      <c r="A544" s="104"/>
      <c r="B544" s="105"/>
      <c r="C544" s="106"/>
      <c r="D544" s="123"/>
      <c r="E544" s="3"/>
      <c r="F544" s="128"/>
      <c r="G544" s="129"/>
      <c r="H544" s="152"/>
      <c r="I544" s="153"/>
      <c r="J544" s="153"/>
      <c r="K544" s="154"/>
      <c r="L544" s="152"/>
      <c r="M544" s="153"/>
      <c r="N544" s="154"/>
      <c r="O544" s="114"/>
      <c r="P544" s="114"/>
      <c r="Q544" s="115" t="str">
        <f t="shared" si="8"/>
        <v/>
      </c>
    </row>
    <row r="545" spans="1:17" s="36" customFormat="1" ht="21.95" customHeight="1" x14ac:dyDescent="0.15">
      <c r="A545" s="104"/>
      <c r="B545" s="105"/>
      <c r="C545" s="106"/>
      <c r="D545" s="123"/>
      <c r="E545" s="3"/>
      <c r="F545" s="128"/>
      <c r="G545" s="129"/>
      <c r="H545" s="152"/>
      <c r="I545" s="153"/>
      <c r="J545" s="153"/>
      <c r="K545" s="154"/>
      <c r="L545" s="152"/>
      <c r="M545" s="153"/>
      <c r="N545" s="154"/>
      <c r="O545" s="114"/>
      <c r="P545" s="114"/>
      <c r="Q545" s="115" t="str">
        <f t="shared" si="8"/>
        <v/>
      </c>
    </row>
    <row r="546" spans="1:17" s="36" customFormat="1" ht="21.95" customHeight="1" x14ac:dyDescent="0.15">
      <c r="A546" s="104"/>
      <c r="B546" s="105"/>
      <c r="C546" s="106"/>
      <c r="D546" s="123"/>
      <c r="E546" s="3"/>
      <c r="F546" s="128"/>
      <c r="G546" s="129"/>
      <c r="H546" s="152"/>
      <c r="I546" s="153"/>
      <c r="J546" s="153"/>
      <c r="K546" s="154"/>
      <c r="L546" s="152"/>
      <c r="M546" s="153"/>
      <c r="N546" s="154"/>
      <c r="O546" s="114"/>
      <c r="P546" s="114"/>
      <c r="Q546" s="115" t="str">
        <f t="shared" si="8"/>
        <v/>
      </c>
    </row>
    <row r="547" spans="1:17" s="36" customFormat="1" ht="21.95" customHeight="1" x14ac:dyDescent="0.15">
      <c r="A547" s="104"/>
      <c r="B547" s="105"/>
      <c r="C547" s="106"/>
      <c r="D547" s="123"/>
      <c r="E547" s="3"/>
      <c r="F547" s="128"/>
      <c r="G547" s="129"/>
      <c r="H547" s="152"/>
      <c r="I547" s="153"/>
      <c r="J547" s="153"/>
      <c r="K547" s="154"/>
      <c r="L547" s="152"/>
      <c r="M547" s="153"/>
      <c r="N547" s="154"/>
      <c r="O547" s="114"/>
      <c r="P547" s="114"/>
      <c r="Q547" s="115" t="str">
        <f t="shared" si="8"/>
        <v/>
      </c>
    </row>
    <row r="548" spans="1:17" s="36" customFormat="1" ht="21.95" customHeight="1" x14ac:dyDescent="0.15">
      <c r="A548" s="104"/>
      <c r="B548" s="105"/>
      <c r="C548" s="106"/>
      <c r="D548" s="123"/>
      <c r="E548" s="3"/>
      <c r="F548" s="128"/>
      <c r="G548" s="129"/>
      <c r="H548" s="152"/>
      <c r="I548" s="153"/>
      <c r="J548" s="153"/>
      <c r="K548" s="154"/>
      <c r="L548" s="152"/>
      <c r="M548" s="153"/>
      <c r="N548" s="154"/>
      <c r="O548" s="114"/>
      <c r="P548" s="114"/>
      <c r="Q548" s="115" t="str">
        <f t="shared" si="8"/>
        <v/>
      </c>
    </row>
    <row r="549" spans="1:17" s="36" customFormat="1" ht="21.95" customHeight="1" x14ac:dyDescent="0.15">
      <c r="A549" s="104"/>
      <c r="B549" s="105"/>
      <c r="C549" s="106"/>
      <c r="D549" s="123"/>
      <c r="E549" s="3"/>
      <c r="F549" s="128"/>
      <c r="G549" s="129"/>
      <c r="H549" s="135"/>
      <c r="I549" s="136"/>
      <c r="J549" s="136"/>
      <c r="K549" s="137"/>
      <c r="L549" s="135"/>
      <c r="M549" s="136"/>
      <c r="N549" s="137"/>
      <c r="O549" s="114"/>
      <c r="P549" s="114"/>
      <c r="Q549" s="115" t="str">
        <f t="shared" si="8"/>
        <v/>
      </c>
    </row>
    <row r="550" spans="1:17" s="36" customFormat="1" ht="21.95" customHeight="1" x14ac:dyDescent="0.15">
      <c r="A550" s="104"/>
      <c r="B550" s="105"/>
      <c r="C550" s="106"/>
      <c r="D550" s="123"/>
      <c r="E550" s="3"/>
      <c r="F550" s="128"/>
      <c r="G550" s="129"/>
      <c r="H550" s="135"/>
      <c r="I550" s="136"/>
      <c r="J550" s="136"/>
      <c r="K550" s="137"/>
      <c r="L550" s="135"/>
      <c r="M550" s="136"/>
      <c r="N550" s="137"/>
      <c r="O550" s="114"/>
      <c r="P550" s="114"/>
      <c r="Q550" s="115" t="str">
        <f t="shared" si="8"/>
        <v/>
      </c>
    </row>
    <row r="551" spans="1:17" s="36" customFormat="1" ht="21.95" customHeight="1" x14ac:dyDescent="0.15">
      <c r="A551" s="104"/>
      <c r="B551" s="105"/>
      <c r="C551" s="106"/>
      <c r="D551" s="123"/>
      <c r="E551" s="3"/>
      <c r="F551" s="128"/>
      <c r="G551" s="129"/>
      <c r="H551" s="135"/>
      <c r="I551" s="136"/>
      <c r="J551" s="136"/>
      <c r="K551" s="137"/>
      <c r="L551" s="135"/>
      <c r="M551" s="136"/>
      <c r="N551" s="137"/>
      <c r="O551" s="114"/>
      <c r="P551" s="114"/>
      <c r="Q551" s="115" t="str">
        <f t="shared" si="8"/>
        <v/>
      </c>
    </row>
    <row r="552" spans="1:17" s="36" customFormat="1" ht="21.95" customHeight="1" x14ac:dyDescent="0.15">
      <c r="A552" s="104"/>
      <c r="B552" s="105"/>
      <c r="C552" s="106"/>
      <c r="D552" s="123"/>
      <c r="E552" s="3"/>
      <c r="F552" s="128"/>
      <c r="G552" s="129"/>
      <c r="H552" s="135"/>
      <c r="I552" s="136"/>
      <c r="J552" s="136"/>
      <c r="K552" s="137"/>
      <c r="L552" s="135"/>
      <c r="M552" s="136"/>
      <c r="N552" s="137"/>
      <c r="O552" s="114"/>
      <c r="P552" s="114"/>
      <c r="Q552" s="115" t="str">
        <f t="shared" si="8"/>
        <v/>
      </c>
    </row>
    <row r="553" spans="1:17" s="36" customFormat="1" ht="21.95" customHeight="1" x14ac:dyDescent="0.15">
      <c r="A553" s="104"/>
      <c r="B553" s="105"/>
      <c r="C553" s="106"/>
      <c r="D553" s="123"/>
      <c r="E553" s="3"/>
      <c r="F553" s="128"/>
      <c r="G553" s="129"/>
      <c r="H553" s="135"/>
      <c r="I553" s="136"/>
      <c r="J553" s="136"/>
      <c r="K553" s="137"/>
      <c r="L553" s="135"/>
      <c r="M553" s="136"/>
      <c r="N553" s="137"/>
      <c r="O553" s="114"/>
      <c r="P553" s="114"/>
      <c r="Q553" s="115" t="str">
        <f t="shared" si="8"/>
        <v/>
      </c>
    </row>
    <row r="554" spans="1:17" s="36" customFormat="1" ht="21.95" customHeight="1" x14ac:dyDescent="0.15">
      <c r="A554" s="104"/>
      <c r="B554" s="105"/>
      <c r="C554" s="106"/>
      <c r="D554" s="123"/>
      <c r="E554" s="3"/>
      <c r="F554" s="128"/>
      <c r="G554" s="129"/>
      <c r="H554" s="135"/>
      <c r="I554" s="136"/>
      <c r="J554" s="136"/>
      <c r="K554" s="137"/>
      <c r="L554" s="135"/>
      <c r="M554" s="136"/>
      <c r="N554" s="137"/>
      <c r="O554" s="114"/>
      <c r="P554" s="114"/>
      <c r="Q554" s="115" t="str">
        <f t="shared" si="8"/>
        <v/>
      </c>
    </row>
    <row r="555" spans="1:17" s="36" customFormat="1" ht="21.95" customHeight="1" x14ac:dyDescent="0.15">
      <c r="A555" s="104"/>
      <c r="B555" s="105"/>
      <c r="C555" s="106"/>
      <c r="D555" s="123"/>
      <c r="E555" s="3"/>
      <c r="F555" s="128"/>
      <c r="G555" s="129"/>
      <c r="H555" s="135"/>
      <c r="I555" s="136"/>
      <c r="J555" s="136"/>
      <c r="K555" s="137"/>
      <c r="L555" s="135"/>
      <c r="M555" s="136"/>
      <c r="N555" s="137"/>
      <c r="O555" s="114"/>
      <c r="P555" s="114"/>
      <c r="Q555" s="115" t="str">
        <f t="shared" si="8"/>
        <v/>
      </c>
    </row>
    <row r="556" spans="1:17" s="36" customFormat="1" ht="21.95" customHeight="1" x14ac:dyDescent="0.15">
      <c r="A556" s="104"/>
      <c r="B556" s="105"/>
      <c r="C556" s="106"/>
      <c r="D556" s="123"/>
      <c r="E556" s="3"/>
      <c r="F556" s="128"/>
      <c r="G556" s="129"/>
      <c r="H556" s="135"/>
      <c r="I556" s="136"/>
      <c r="J556" s="136"/>
      <c r="K556" s="137"/>
      <c r="L556" s="135"/>
      <c r="M556" s="136"/>
      <c r="N556" s="137"/>
      <c r="O556" s="114"/>
      <c r="P556" s="114"/>
      <c r="Q556" s="115" t="str">
        <f t="shared" si="8"/>
        <v/>
      </c>
    </row>
    <row r="557" spans="1:17" s="36" customFormat="1" ht="21.95" customHeight="1" x14ac:dyDescent="0.15">
      <c r="A557" s="104"/>
      <c r="B557" s="105"/>
      <c r="C557" s="106"/>
      <c r="D557" s="123"/>
      <c r="E557" s="3"/>
      <c r="F557" s="128"/>
      <c r="G557" s="129"/>
      <c r="H557" s="135"/>
      <c r="I557" s="136"/>
      <c r="J557" s="136"/>
      <c r="K557" s="137"/>
      <c r="L557" s="135"/>
      <c r="M557" s="136"/>
      <c r="N557" s="137"/>
      <c r="O557" s="114"/>
      <c r="P557" s="114"/>
      <c r="Q557" s="115" t="str">
        <f t="shared" si="8"/>
        <v/>
      </c>
    </row>
    <row r="558" spans="1:17" s="36" customFormat="1" ht="21.95" customHeight="1" x14ac:dyDescent="0.15">
      <c r="A558" s="104"/>
      <c r="B558" s="105"/>
      <c r="C558" s="106"/>
      <c r="D558" s="123"/>
      <c r="E558" s="3"/>
      <c r="F558" s="128"/>
      <c r="G558" s="129"/>
      <c r="H558" s="135"/>
      <c r="I558" s="136"/>
      <c r="J558" s="136"/>
      <c r="K558" s="137"/>
      <c r="L558" s="135"/>
      <c r="M558" s="136"/>
      <c r="N558" s="137"/>
      <c r="O558" s="114"/>
      <c r="P558" s="114"/>
      <c r="Q558" s="115" t="str">
        <f t="shared" si="8"/>
        <v/>
      </c>
    </row>
    <row r="559" spans="1:17" s="36" customFormat="1" ht="21.95" customHeight="1" x14ac:dyDescent="0.15">
      <c r="A559" s="104"/>
      <c r="B559" s="105"/>
      <c r="C559" s="106"/>
      <c r="D559" s="123"/>
      <c r="E559" s="3"/>
      <c r="F559" s="128"/>
      <c r="G559" s="129"/>
      <c r="H559" s="152"/>
      <c r="I559" s="153"/>
      <c r="J559" s="153"/>
      <c r="K559" s="154"/>
      <c r="L559" s="152"/>
      <c r="M559" s="153"/>
      <c r="N559" s="154"/>
      <c r="O559" s="114"/>
      <c r="P559" s="114"/>
      <c r="Q559" s="115" t="str">
        <f t="shared" si="8"/>
        <v/>
      </c>
    </row>
    <row r="560" spans="1:17" s="36" customFormat="1" ht="21.95" customHeight="1" x14ac:dyDescent="0.15">
      <c r="A560" s="104"/>
      <c r="B560" s="105"/>
      <c r="C560" s="106"/>
      <c r="D560" s="123"/>
      <c r="E560" s="3"/>
      <c r="F560" s="128"/>
      <c r="G560" s="129"/>
      <c r="H560" s="152"/>
      <c r="I560" s="153"/>
      <c r="J560" s="153"/>
      <c r="K560" s="154"/>
      <c r="L560" s="152"/>
      <c r="M560" s="153"/>
      <c r="N560" s="154"/>
      <c r="O560" s="114"/>
      <c r="P560" s="114"/>
      <c r="Q560" s="115" t="str">
        <f t="shared" si="8"/>
        <v/>
      </c>
    </row>
    <row r="561" spans="1:17" s="36" customFormat="1" ht="21.95" customHeight="1" x14ac:dyDescent="0.15">
      <c r="A561" s="104"/>
      <c r="B561" s="105"/>
      <c r="C561" s="106"/>
      <c r="D561" s="123"/>
      <c r="E561" s="3"/>
      <c r="F561" s="128"/>
      <c r="G561" s="129"/>
      <c r="H561" s="152"/>
      <c r="I561" s="153"/>
      <c r="J561" s="153"/>
      <c r="K561" s="154"/>
      <c r="L561" s="152"/>
      <c r="M561" s="153"/>
      <c r="N561" s="154"/>
      <c r="O561" s="114"/>
      <c r="P561" s="114"/>
      <c r="Q561" s="115" t="str">
        <f t="shared" si="8"/>
        <v/>
      </c>
    </row>
    <row r="562" spans="1:17" s="36" customFormat="1" ht="21.95" customHeight="1" x14ac:dyDescent="0.15">
      <c r="A562" s="104"/>
      <c r="B562" s="105"/>
      <c r="C562" s="106"/>
      <c r="D562" s="123"/>
      <c r="E562" s="3"/>
      <c r="F562" s="128"/>
      <c r="G562" s="129"/>
      <c r="H562" s="152"/>
      <c r="I562" s="153"/>
      <c r="J562" s="153"/>
      <c r="K562" s="154"/>
      <c r="L562" s="152"/>
      <c r="M562" s="153"/>
      <c r="N562" s="154"/>
      <c r="O562" s="114"/>
      <c r="P562" s="114"/>
      <c r="Q562" s="115" t="str">
        <f t="shared" si="8"/>
        <v/>
      </c>
    </row>
    <row r="563" spans="1:17" s="36" customFormat="1" ht="21.95" customHeight="1" x14ac:dyDescent="0.15">
      <c r="A563" s="104"/>
      <c r="B563" s="105"/>
      <c r="C563" s="106"/>
      <c r="D563" s="123"/>
      <c r="E563" s="3"/>
      <c r="F563" s="128"/>
      <c r="G563" s="129"/>
      <c r="H563" s="152"/>
      <c r="I563" s="153"/>
      <c r="J563" s="153"/>
      <c r="K563" s="154"/>
      <c r="L563" s="152"/>
      <c r="M563" s="153"/>
      <c r="N563" s="154"/>
      <c r="O563" s="114"/>
      <c r="P563" s="114"/>
      <c r="Q563" s="115" t="str">
        <f t="shared" si="8"/>
        <v/>
      </c>
    </row>
    <row r="564" spans="1:17" s="36" customFormat="1" ht="21.95" customHeight="1" x14ac:dyDescent="0.15">
      <c r="A564" s="104"/>
      <c r="B564" s="105"/>
      <c r="C564" s="106"/>
      <c r="D564" s="123"/>
      <c r="E564" s="3"/>
      <c r="F564" s="128"/>
      <c r="G564" s="129"/>
      <c r="H564" s="152"/>
      <c r="I564" s="153"/>
      <c r="J564" s="153"/>
      <c r="K564" s="154"/>
      <c r="L564" s="152"/>
      <c r="M564" s="153"/>
      <c r="N564" s="154"/>
      <c r="O564" s="114"/>
      <c r="P564" s="114"/>
      <c r="Q564" s="115" t="str">
        <f t="shared" si="8"/>
        <v/>
      </c>
    </row>
    <row r="565" spans="1:17" s="36" customFormat="1" ht="21.95" customHeight="1" x14ac:dyDescent="0.15">
      <c r="A565" s="104"/>
      <c r="B565" s="105"/>
      <c r="C565" s="106"/>
      <c r="D565" s="123"/>
      <c r="E565" s="3"/>
      <c r="F565" s="128"/>
      <c r="G565" s="129"/>
      <c r="H565" s="152"/>
      <c r="I565" s="153"/>
      <c r="J565" s="153"/>
      <c r="K565" s="154"/>
      <c r="L565" s="152"/>
      <c r="M565" s="153"/>
      <c r="N565" s="154"/>
      <c r="O565" s="114"/>
      <c r="P565" s="114"/>
      <c r="Q565" s="115" t="str">
        <f t="shared" si="8"/>
        <v/>
      </c>
    </row>
    <row r="566" spans="1:17" s="36" customFormat="1" ht="21.95" customHeight="1" x14ac:dyDescent="0.15">
      <c r="A566" s="104"/>
      <c r="B566" s="105"/>
      <c r="C566" s="106"/>
      <c r="D566" s="123"/>
      <c r="E566" s="3"/>
      <c r="F566" s="128"/>
      <c r="G566" s="129"/>
      <c r="H566" s="152"/>
      <c r="I566" s="153"/>
      <c r="J566" s="153"/>
      <c r="K566" s="154"/>
      <c r="L566" s="152"/>
      <c r="M566" s="153"/>
      <c r="N566" s="154"/>
      <c r="O566" s="114"/>
      <c r="P566" s="114"/>
      <c r="Q566" s="115" t="str">
        <f t="shared" si="8"/>
        <v/>
      </c>
    </row>
    <row r="567" spans="1:17" s="36" customFormat="1" ht="21.95" customHeight="1" x14ac:dyDescent="0.15">
      <c r="A567" s="104"/>
      <c r="B567" s="105"/>
      <c r="C567" s="106"/>
      <c r="D567" s="123"/>
      <c r="E567" s="3"/>
      <c r="F567" s="128"/>
      <c r="G567" s="129"/>
      <c r="H567" s="152"/>
      <c r="I567" s="153"/>
      <c r="J567" s="153"/>
      <c r="K567" s="154"/>
      <c r="L567" s="152"/>
      <c r="M567" s="153"/>
      <c r="N567" s="154"/>
      <c r="O567" s="114"/>
      <c r="P567" s="114"/>
      <c r="Q567" s="115" t="str">
        <f t="shared" si="8"/>
        <v/>
      </c>
    </row>
    <row r="568" spans="1:17" s="36" customFormat="1" ht="21.95" customHeight="1" x14ac:dyDescent="0.15">
      <c r="A568" s="104"/>
      <c r="B568" s="105"/>
      <c r="C568" s="106"/>
      <c r="D568" s="123"/>
      <c r="E568" s="3"/>
      <c r="F568" s="128"/>
      <c r="G568" s="129"/>
      <c r="H568" s="152"/>
      <c r="I568" s="153"/>
      <c r="J568" s="153"/>
      <c r="K568" s="154"/>
      <c r="L568" s="152"/>
      <c r="M568" s="153"/>
      <c r="N568" s="154"/>
      <c r="O568" s="114"/>
      <c r="P568" s="114"/>
      <c r="Q568" s="115" t="str">
        <f t="shared" si="8"/>
        <v/>
      </c>
    </row>
    <row r="569" spans="1:17" s="36" customFormat="1" ht="21.95" customHeight="1" x14ac:dyDescent="0.15">
      <c r="A569" s="104"/>
      <c r="B569" s="105"/>
      <c r="C569" s="106"/>
      <c r="D569" s="123"/>
      <c r="E569" s="3"/>
      <c r="F569" s="128"/>
      <c r="G569" s="129"/>
      <c r="H569" s="152"/>
      <c r="I569" s="153"/>
      <c r="J569" s="153"/>
      <c r="K569" s="154"/>
      <c r="L569" s="152"/>
      <c r="M569" s="153"/>
      <c r="N569" s="154"/>
      <c r="O569" s="114"/>
      <c r="P569" s="114"/>
      <c r="Q569" s="115" t="str">
        <f t="shared" si="8"/>
        <v/>
      </c>
    </row>
    <row r="570" spans="1:17" s="36" customFormat="1" ht="21.95" customHeight="1" x14ac:dyDescent="0.15">
      <c r="A570" s="104"/>
      <c r="B570" s="105"/>
      <c r="C570" s="106"/>
      <c r="D570" s="123"/>
      <c r="E570" s="3"/>
      <c r="F570" s="128"/>
      <c r="G570" s="129"/>
      <c r="H570" s="152"/>
      <c r="I570" s="153"/>
      <c r="J570" s="153"/>
      <c r="K570" s="154"/>
      <c r="L570" s="152"/>
      <c r="M570" s="153"/>
      <c r="N570" s="154"/>
      <c r="O570" s="114"/>
      <c r="P570" s="114"/>
      <c r="Q570" s="115" t="str">
        <f t="shared" si="8"/>
        <v/>
      </c>
    </row>
    <row r="571" spans="1:17" s="36" customFormat="1" ht="21.95" customHeight="1" x14ac:dyDescent="0.15">
      <c r="A571" s="104"/>
      <c r="B571" s="105"/>
      <c r="C571" s="106"/>
      <c r="D571" s="123"/>
      <c r="E571" s="3"/>
      <c r="F571" s="128"/>
      <c r="G571" s="129"/>
      <c r="H571" s="152"/>
      <c r="I571" s="153"/>
      <c r="J571" s="153"/>
      <c r="K571" s="154"/>
      <c r="L571" s="152"/>
      <c r="M571" s="153"/>
      <c r="N571" s="154"/>
      <c r="O571" s="114"/>
      <c r="P571" s="114"/>
      <c r="Q571" s="115" t="str">
        <f t="shared" si="8"/>
        <v/>
      </c>
    </row>
    <row r="572" spans="1:17" s="36" customFormat="1" ht="21.95" customHeight="1" x14ac:dyDescent="0.15">
      <c r="A572" s="104"/>
      <c r="B572" s="105"/>
      <c r="C572" s="106"/>
      <c r="D572" s="123"/>
      <c r="E572" s="3"/>
      <c r="F572" s="128"/>
      <c r="G572" s="129"/>
      <c r="H572" s="135"/>
      <c r="I572" s="136"/>
      <c r="J572" s="136"/>
      <c r="K572" s="137"/>
      <c r="L572" s="135"/>
      <c r="M572" s="136"/>
      <c r="N572" s="137"/>
      <c r="O572" s="114"/>
      <c r="P572" s="114"/>
      <c r="Q572" s="115" t="str">
        <f t="shared" si="8"/>
        <v/>
      </c>
    </row>
    <row r="573" spans="1:17" s="36" customFormat="1" ht="21.95" customHeight="1" x14ac:dyDescent="0.15">
      <c r="A573" s="104"/>
      <c r="B573" s="105"/>
      <c r="C573" s="106"/>
      <c r="D573" s="123"/>
      <c r="E573" s="3"/>
      <c r="F573" s="128"/>
      <c r="G573" s="129"/>
      <c r="H573" s="135"/>
      <c r="I573" s="136"/>
      <c r="J573" s="136"/>
      <c r="K573" s="137"/>
      <c r="L573" s="135"/>
      <c r="M573" s="136"/>
      <c r="N573" s="137"/>
      <c r="O573" s="114"/>
      <c r="P573" s="114"/>
      <c r="Q573" s="115" t="str">
        <f t="shared" si="8"/>
        <v/>
      </c>
    </row>
    <row r="574" spans="1:17" s="36" customFormat="1" ht="21.95" customHeight="1" x14ac:dyDescent="0.15">
      <c r="A574" s="104"/>
      <c r="B574" s="105"/>
      <c r="C574" s="106"/>
      <c r="D574" s="123"/>
      <c r="E574" s="3"/>
      <c r="F574" s="128"/>
      <c r="G574" s="129"/>
      <c r="H574" s="135"/>
      <c r="I574" s="136"/>
      <c r="J574" s="136"/>
      <c r="K574" s="137"/>
      <c r="L574" s="135"/>
      <c r="M574" s="136"/>
      <c r="N574" s="137"/>
      <c r="O574" s="114"/>
      <c r="P574" s="114"/>
      <c r="Q574" s="115" t="str">
        <f t="shared" si="8"/>
        <v/>
      </c>
    </row>
    <row r="575" spans="1:17" s="36" customFormat="1" ht="21.95" customHeight="1" x14ac:dyDescent="0.15">
      <c r="A575" s="104"/>
      <c r="B575" s="105"/>
      <c r="C575" s="106"/>
      <c r="D575" s="123"/>
      <c r="E575" s="3"/>
      <c r="F575" s="128"/>
      <c r="G575" s="129"/>
      <c r="H575" s="135"/>
      <c r="I575" s="136"/>
      <c r="J575" s="136"/>
      <c r="K575" s="137"/>
      <c r="L575" s="135"/>
      <c r="M575" s="136"/>
      <c r="N575" s="137"/>
      <c r="O575" s="114"/>
      <c r="P575" s="114"/>
      <c r="Q575" s="115" t="str">
        <f t="shared" si="8"/>
        <v/>
      </c>
    </row>
    <row r="576" spans="1:17" s="36" customFormat="1" ht="21.95" customHeight="1" x14ac:dyDescent="0.15">
      <c r="A576" s="104"/>
      <c r="B576" s="105"/>
      <c r="C576" s="106"/>
      <c r="D576" s="123"/>
      <c r="E576" s="3"/>
      <c r="F576" s="128"/>
      <c r="G576" s="129"/>
      <c r="H576" s="135"/>
      <c r="I576" s="136"/>
      <c r="J576" s="136"/>
      <c r="K576" s="137"/>
      <c r="L576" s="135"/>
      <c r="M576" s="136"/>
      <c r="N576" s="137"/>
      <c r="O576" s="114"/>
      <c r="P576" s="114"/>
      <c r="Q576" s="115" t="str">
        <f t="shared" si="8"/>
        <v/>
      </c>
    </row>
    <row r="577" spans="1:17" s="36" customFormat="1" ht="21.95" customHeight="1" x14ac:dyDescent="0.15">
      <c r="A577" s="104"/>
      <c r="B577" s="105"/>
      <c r="C577" s="106"/>
      <c r="D577" s="123"/>
      <c r="E577" s="3"/>
      <c r="F577" s="128"/>
      <c r="G577" s="129"/>
      <c r="H577" s="135"/>
      <c r="I577" s="136"/>
      <c r="J577" s="136"/>
      <c r="K577" s="137"/>
      <c r="L577" s="135"/>
      <c r="M577" s="136"/>
      <c r="N577" s="137"/>
      <c r="O577" s="114"/>
      <c r="P577" s="114"/>
      <c r="Q577" s="115" t="str">
        <f t="shared" si="8"/>
        <v/>
      </c>
    </row>
    <row r="578" spans="1:17" s="36" customFormat="1" ht="21.95" customHeight="1" x14ac:dyDescent="0.15">
      <c r="A578" s="104"/>
      <c r="B578" s="105"/>
      <c r="C578" s="106"/>
      <c r="D578" s="123"/>
      <c r="E578" s="3"/>
      <c r="F578" s="128"/>
      <c r="G578" s="129"/>
      <c r="H578" s="135"/>
      <c r="I578" s="136"/>
      <c r="J578" s="136"/>
      <c r="K578" s="137"/>
      <c r="L578" s="135"/>
      <c r="M578" s="136"/>
      <c r="N578" s="137"/>
      <c r="O578" s="114"/>
      <c r="P578" s="114"/>
      <c r="Q578" s="115" t="str">
        <f t="shared" si="8"/>
        <v/>
      </c>
    </row>
    <row r="579" spans="1:17" s="36" customFormat="1" ht="21.95" customHeight="1" x14ac:dyDescent="0.15">
      <c r="A579" s="104"/>
      <c r="B579" s="105"/>
      <c r="C579" s="106"/>
      <c r="D579" s="123"/>
      <c r="E579" s="3"/>
      <c r="F579" s="128"/>
      <c r="G579" s="129"/>
      <c r="H579" s="135"/>
      <c r="I579" s="136"/>
      <c r="J579" s="136"/>
      <c r="K579" s="137"/>
      <c r="L579" s="135"/>
      <c r="M579" s="136"/>
      <c r="N579" s="137"/>
      <c r="O579" s="114"/>
      <c r="P579" s="114"/>
      <c r="Q579" s="115" t="str">
        <f t="shared" si="8"/>
        <v/>
      </c>
    </row>
    <row r="580" spans="1:17" s="36" customFormat="1" ht="21.95" customHeight="1" x14ac:dyDescent="0.15">
      <c r="A580" s="104"/>
      <c r="B580" s="105"/>
      <c r="C580" s="106"/>
      <c r="D580" s="123"/>
      <c r="E580" s="3"/>
      <c r="F580" s="128"/>
      <c r="G580" s="129"/>
      <c r="H580" s="135"/>
      <c r="I580" s="136"/>
      <c r="J580" s="136"/>
      <c r="K580" s="137"/>
      <c r="L580" s="135"/>
      <c r="M580" s="136"/>
      <c r="N580" s="137"/>
      <c r="O580" s="114"/>
      <c r="P580" s="114"/>
      <c r="Q580" s="115" t="str">
        <f t="shared" si="8"/>
        <v/>
      </c>
    </row>
    <row r="581" spans="1:17" s="36" customFormat="1" ht="21.95" customHeight="1" x14ac:dyDescent="0.15">
      <c r="A581" s="104"/>
      <c r="B581" s="105"/>
      <c r="C581" s="106"/>
      <c r="D581" s="123"/>
      <c r="E581" s="3"/>
      <c r="F581" s="128"/>
      <c r="G581" s="129"/>
      <c r="H581" s="135"/>
      <c r="I581" s="136"/>
      <c r="J581" s="136"/>
      <c r="K581" s="137"/>
      <c r="L581" s="135"/>
      <c r="M581" s="136"/>
      <c r="N581" s="137"/>
      <c r="O581" s="114"/>
      <c r="P581" s="114"/>
      <c r="Q581" s="115" t="str">
        <f t="shared" si="8"/>
        <v/>
      </c>
    </row>
    <row r="582" spans="1:17" s="36" customFormat="1" ht="21.95" customHeight="1" x14ac:dyDescent="0.15">
      <c r="A582" s="104"/>
      <c r="B582" s="105"/>
      <c r="C582" s="106"/>
      <c r="D582" s="123"/>
      <c r="E582" s="3"/>
      <c r="F582" s="128"/>
      <c r="G582" s="129"/>
      <c r="H582" s="152"/>
      <c r="I582" s="153"/>
      <c r="J582" s="153"/>
      <c r="K582" s="154"/>
      <c r="L582" s="152"/>
      <c r="M582" s="153"/>
      <c r="N582" s="154"/>
      <c r="O582" s="114"/>
      <c r="P582" s="114"/>
      <c r="Q582" s="115" t="str">
        <f t="shared" si="8"/>
        <v/>
      </c>
    </row>
    <row r="583" spans="1:17" s="36" customFormat="1" ht="21.95" customHeight="1" x14ac:dyDescent="0.15">
      <c r="A583" s="104"/>
      <c r="B583" s="105"/>
      <c r="C583" s="106"/>
      <c r="D583" s="123"/>
      <c r="E583" s="3"/>
      <c r="F583" s="128"/>
      <c r="G583" s="129"/>
      <c r="H583" s="152"/>
      <c r="I583" s="153"/>
      <c r="J583" s="153"/>
      <c r="K583" s="154"/>
      <c r="L583" s="152"/>
      <c r="M583" s="153"/>
      <c r="N583" s="154"/>
      <c r="O583" s="114"/>
      <c r="P583" s="114"/>
      <c r="Q583" s="115" t="str">
        <f t="shared" si="8"/>
        <v/>
      </c>
    </row>
    <row r="584" spans="1:17" s="36" customFormat="1" ht="21.95" customHeight="1" x14ac:dyDescent="0.15">
      <c r="A584" s="104"/>
      <c r="B584" s="105"/>
      <c r="C584" s="106"/>
      <c r="D584" s="123"/>
      <c r="E584" s="3"/>
      <c r="F584" s="128"/>
      <c r="G584" s="129"/>
      <c r="H584" s="152"/>
      <c r="I584" s="153"/>
      <c r="J584" s="153"/>
      <c r="K584" s="154"/>
      <c r="L584" s="152"/>
      <c r="M584" s="153"/>
      <c r="N584" s="154"/>
      <c r="O584" s="114"/>
      <c r="P584" s="114"/>
      <c r="Q584" s="115" t="str">
        <f t="shared" si="8"/>
        <v/>
      </c>
    </row>
    <row r="585" spans="1:17" s="36" customFormat="1" ht="21.95" customHeight="1" x14ac:dyDescent="0.15">
      <c r="A585" s="104"/>
      <c r="B585" s="105"/>
      <c r="C585" s="106"/>
      <c r="D585" s="123"/>
      <c r="E585" s="3"/>
      <c r="F585" s="128"/>
      <c r="G585" s="129"/>
      <c r="H585" s="152"/>
      <c r="I585" s="153"/>
      <c r="J585" s="153"/>
      <c r="K585" s="154"/>
      <c r="L585" s="152"/>
      <c r="M585" s="153"/>
      <c r="N585" s="154"/>
      <c r="O585" s="114"/>
      <c r="P585" s="114"/>
      <c r="Q585" s="115" t="str">
        <f t="shared" si="8"/>
        <v/>
      </c>
    </row>
    <row r="586" spans="1:17" s="36" customFormat="1" ht="21.95" customHeight="1" x14ac:dyDescent="0.15">
      <c r="A586" s="104"/>
      <c r="B586" s="105"/>
      <c r="C586" s="106"/>
      <c r="D586" s="123"/>
      <c r="E586" s="3"/>
      <c r="F586" s="128"/>
      <c r="G586" s="129"/>
      <c r="H586" s="152"/>
      <c r="I586" s="153"/>
      <c r="J586" s="153"/>
      <c r="K586" s="154"/>
      <c r="L586" s="152"/>
      <c r="M586" s="153"/>
      <c r="N586" s="154"/>
      <c r="O586" s="114"/>
      <c r="P586" s="114"/>
      <c r="Q586" s="115" t="str">
        <f t="shared" ref="Q586:Q600" si="9">IF(OR(O586="",P586=""),"",Q585+O586-P586)</f>
        <v/>
      </c>
    </row>
    <row r="587" spans="1:17" s="36" customFormat="1" ht="21.95" customHeight="1" x14ac:dyDescent="0.15">
      <c r="A587" s="104"/>
      <c r="B587" s="105"/>
      <c r="C587" s="106"/>
      <c r="D587" s="123"/>
      <c r="E587" s="3"/>
      <c r="F587" s="128"/>
      <c r="G587" s="129"/>
      <c r="H587" s="152"/>
      <c r="I587" s="153"/>
      <c r="J587" s="153"/>
      <c r="K587" s="154"/>
      <c r="L587" s="152"/>
      <c r="M587" s="153"/>
      <c r="N587" s="154"/>
      <c r="O587" s="114"/>
      <c r="P587" s="114"/>
      <c r="Q587" s="115" t="str">
        <f t="shared" si="9"/>
        <v/>
      </c>
    </row>
    <row r="588" spans="1:17" s="36" customFormat="1" ht="21.95" customHeight="1" x14ac:dyDescent="0.15">
      <c r="A588" s="104"/>
      <c r="B588" s="105"/>
      <c r="C588" s="106"/>
      <c r="D588" s="123"/>
      <c r="E588" s="3"/>
      <c r="F588" s="128"/>
      <c r="G588" s="129"/>
      <c r="H588" s="152"/>
      <c r="I588" s="153"/>
      <c r="J588" s="153"/>
      <c r="K588" s="154"/>
      <c r="L588" s="152"/>
      <c r="M588" s="153"/>
      <c r="N588" s="154"/>
      <c r="O588" s="114"/>
      <c r="P588" s="114"/>
      <c r="Q588" s="115" t="str">
        <f t="shared" si="9"/>
        <v/>
      </c>
    </row>
    <row r="589" spans="1:17" s="36" customFormat="1" ht="21.95" customHeight="1" x14ac:dyDescent="0.15">
      <c r="A589" s="104"/>
      <c r="B589" s="105"/>
      <c r="C589" s="106"/>
      <c r="D589" s="123"/>
      <c r="E589" s="3"/>
      <c r="F589" s="128"/>
      <c r="G589" s="129"/>
      <c r="H589" s="152"/>
      <c r="I589" s="153"/>
      <c r="J589" s="153"/>
      <c r="K589" s="154"/>
      <c r="L589" s="152"/>
      <c r="M589" s="153"/>
      <c r="N589" s="154"/>
      <c r="O589" s="114"/>
      <c r="P589" s="114"/>
      <c r="Q589" s="115" t="str">
        <f t="shared" si="9"/>
        <v/>
      </c>
    </row>
    <row r="590" spans="1:17" s="36" customFormat="1" ht="21.95" customHeight="1" x14ac:dyDescent="0.15">
      <c r="A590" s="104"/>
      <c r="B590" s="105"/>
      <c r="C590" s="106"/>
      <c r="D590" s="123"/>
      <c r="E590" s="3"/>
      <c r="F590" s="128"/>
      <c r="G590" s="129"/>
      <c r="H590" s="152"/>
      <c r="I590" s="153"/>
      <c r="J590" s="153"/>
      <c r="K590" s="154"/>
      <c r="L590" s="152"/>
      <c r="M590" s="153"/>
      <c r="N590" s="154"/>
      <c r="O590" s="114"/>
      <c r="P590" s="114"/>
      <c r="Q590" s="115" t="str">
        <f t="shared" si="9"/>
        <v/>
      </c>
    </row>
    <row r="591" spans="1:17" s="36" customFormat="1" ht="21.95" customHeight="1" x14ac:dyDescent="0.15">
      <c r="A591" s="104"/>
      <c r="B591" s="105"/>
      <c r="C591" s="106"/>
      <c r="D591" s="123"/>
      <c r="E591" s="3"/>
      <c r="F591" s="128"/>
      <c r="G591" s="129"/>
      <c r="H591" s="152"/>
      <c r="I591" s="153"/>
      <c r="J591" s="153"/>
      <c r="K591" s="154"/>
      <c r="L591" s="152"/>
      <c r="M591" s="153"/>
      <c r="N591" s="154"/>
      <c r="O591" s="114"/>
      <c r="P591" s="114"/>
      <c r="Q591" s="115" t="str">
        <f t="shared" si="9"/>
        <v/>
      </c>
    </row>
    <row r="592" spans="1:17" s="36" customFormat="1" ht="21.95" customHeight="1" x14ac:dyDescent="0.15">
      <c r="A592" s="104"/>
      <c r="B592" s="105"/>
      <c r="C592" s="106"/>
      <c r="D592" s="123"/>
      <c r="E592" s="3"/>
      <c r="F592" s="128"/>
      <c r="G592" s="129"/>
      <c r="H592" s="152"/>
      <c r="I592" s="153"/>
      <c r="J592" s="153"/>
      <c r="K592" s="154"/>
      <c r="L592" s="152"/>
      <c r="M592" s="153"/>
      <c r="N592" s="154"/>
      <c r="O592" s="114"/>
      <c r="P592" s="114"/>
      <c r="Q592" s="115" t="str">
        <f t="shared" si="9"/>
        <v/>
      </c>
    </row>
    <row r="593" spans="1:17" s="36" customFormat="1" ht="21.95" customHeight="1" x14ac:dyDescent="0.15">
      <c r="A593" s="104"/>
      <c r="B593" s="105"/>
      <c r="C593" s="106"/>
      <c r="D593" s="123"/>
      <c r="E593" s="3"/>
      <c r="F593" s="128"/>
      <c r="G593" s="129"/>
      <c r="H593" s="152"/>
      <c r="I593" s="153"/>
      <c r="J593" s="153"/>
      <c r="K593" s="154"/>
      <c r="L593" s="152"/>
      <c r="M593" s="153"/>
      <c r="N593" s="154"/>
      <c r="O593" s="114"/>
      <c r="P593" s="114"/>
      <c r="Q593" s="115" t="str">
        <f t="shared" si="9"/>
        <v/>
      </c>
    </row>
    <row r="594" spans="1:17" s="36" customFormat="1" ht="21.95" customHeight="1" x14ac:dyDescent="0.15">
      <c r="A594" s="104"/>
      <c r="B594" s="105"/>
      <c r="C594" s="106"/>
      <c r="D594" s="123"/>
      <c r="E594" s="3"/>
      <c r="F594" s="128"/>
      <c r="G594" s="129"/>
      <c r="H594" s="152"/>
      <c r="I594" s="153"/>
      <c r="J594" s="153"/>
      <c r="K594" s="154"/>
      <c r="L594" s="152"/>
      <c r="M594" s="153"/>
      <c r="N594" s="154"/>
      <c r="O594" s="114"/>
      <c r="P594" s="114"/>
      <c r="Q594" s="115" t="str">
        <f t="shared" si="9"/>
        <v/>
      </c>
    </row>
    <row r="595" spans="1:17" s="36" customFormat="1" ht="21.95" customHeight="1" x14ac:dyDescent="0.15">
      <c r="A595" s="104"/>
      <c r="B595" s="105"/>
      <c r="C595" s="106"/>
      <c r="D595" s="123"/>
      <c r="E595" s="3"/>
      <c r="F595" s="128"/>
      <c r="G595" s="129"/>
      <c r="H595" s="152"/>
      <c r="I595" s="153"/>
      <c r="J595" s="153"/>
      <c r="K595" s="154"/>
      <c r="L595" s="152"/>
      <c r="M595" s="153"/>
      <c r="N595" s="154"/>
      <c r="O595" s="114"/>
      <c r="P595" s="114"/>
      <c r="Q595" s="115" t="str">
        <f t="shared" si="9"/>
        <v/>
      </c>
    </row>
    <row r="596" spans="1:17" s="36" customFormat="1" ht="21.95" customHeight="1" x14ac:dyDescent="0.15">
      <c r="A596" s="104"/>
      <c r="B596" s="105"/>
      <c r="C596" s="106"/>
      <c r="D596" s="123"/>
      <c r="E596" s="3"/>
      <c r="F596" s="128"/>
      <c r="G596" s="129"/>
      <c r="H596" s="152"/>
      <c r="I596" s="153"/>
      <c r="J596" s="153"/>
      <c r="K596" s="154"/>
      <c r="L596" s="152"/>
      <c r="M596" s="153"/>
      <c r="N596" s="154"/>
      <c r="O596" s="114"/>
      <c r="P596" s="114"/>
      <c r="Q596" s="115" t="str">
        <f t="shared" si="9"/>
        <v/>
      </c>
    </row>
    <row r="597" spans="1:17" s="36" customFormat="1" ht="21.95" customHeight="1" x14ac:dyDescent="0.15">
      <c r="A597" s="104"/>
      <c r="B597" s="105"/>
      <c r="C597" s="106"/>
      <c r="D597" s="123"/>
      <c r="E597" s="3"/>
      <c r="F597" s="128"/>
      <c r="G597" s="129"/>
      <c r="H597" s="152"/>
      <c r="I597" s="153"/>
      <c r="J597" s="153"/>
      <c r="K597" s="154"/>
      <c r="L597" s="152"/>
      <c r="M597" s="153"/>
      <c r="N597" s="154"/>
      <c r="O597" s="114"/>
      <c r="P597" s="114"/>
      <c r="Q597" s="115" t="str">
        <f t="shared" si="9"/>
        <v/>
      </c>
    </row>
    <row r="598" spans="1:17" s="36" customFormat="1" ht="21.95" customHeight="1" x14ac:dyDescent="0.15">
      <c r="A598" s="104"/>
      <c r="B598" s="105"/>
      <c r="C598" s="106"/>
      <c r="D598" s="123"/>
      <c r="E598" s="3"/>
      <c r="F598" s="128"/>
      <c r="G598" s="129"/>
      <c r="H598" s="152"/>
      <c r="I598" s="153"/>
      <c r="J598" s="153"/>
      <c r="K598" s="154"/>
      <c r="L598" s="152"/>
      <c r="M598" s="153"/>
      <c r="N598" s="154"/>
      <c r="O598" s="114"/>
      <c r="P598" s="114"/>
      <c r="Q598" s="115" t="str">
        <f t="shared" si="9"/>
        <v/>
      </c>
    </row>
    <row r="599" spans="1:17" s="36" customFormat="1" ht="21.95" customHeight="1" x14ac:dyDescent="0.15">
      <c r="A599" s="104"/>
      <c r="B599" s="105"/>
      <c r="C599" s="106"/>
      <c r="D599" s="123"/>
      <c r="E599" s="3"/>
      <c r="F599" s="128"/>
      <c r="G599" s="129"/>
      <c r="H599" s="152"/>
      <c r="I599" s="153"/>
      <c r="J599" s="153"/>
      <c r="K599" s="154"/>
      <c r="L599" s="152"/>
      <c r="M599" s="153"/>
      <c r="N599" s="154"/>
      <c r="O599" s="114"/>
      <c r="P599" s="114"/>
      <c r="Q599" s="115" t="str">
        <f t="shared" si="9"/>
        <v/>
      </c>
    </row>
    <row r="600" spans="1:17" s="36" customFormat="1" ht="21.95" customHeight="1" thickBot="1" x14ac:dyDescent="0.2">
      <c r="A600" s="107"/>
      <c r="B600" s="108"/>
      <c r="C600" s="109"/>
      <c r="D600" s="124"/>
      <c r="E600" s="4"/>
      <c r="F600" s="130"/>
      <c r="G600" s="131"/>
      <c r="H600" s="155"/>
      <c r="I600" s="156"/>
      <c r="J600" s="156"/>
      <c r="K600" s="157"/>
      <c r="L600" s="155"/>
      <c r="M600" s="156"/>
      <c r="N600" s="157"/>
      <c r="O600" s="116"/>
      <c r="P600" s="116"/>
      <c r="Q600" s="117" t="str">
        <f t="shared" si="9"/>
        <v/>
      </c>
    </row>
    <row r="601" spans="1:17" ht="14.25" thickTop="1" x14ac:dyDescent="0.15"/>
  </sheetData>
  <mergeCells count="1119">
    <mergeCell ref="H9:K9"/>
    <mergeCell ref="L9:N9"/>
    <mergeCell ref="H10:K10"/>
    <mergeCell ref="L10:N10"/>
    <mergeCell ref="H11:K11"/>
    <mergeCell ref="L11:N11"/>
    <mergeCell ref="A6:C7"/>
    <mergeCell ref="D6:E7"/>
    <mergeCell ref="F6:F8"/>
    <mergeCell ref="H6:N6"/>
    <mergeCell ref="O6:P6"/>
    <mergeCell ref="H7:K7"/>
    <mergeCell ref="L7:N7"/>
    <mergeCell ref="H8:K8"/>
    <mergeCell ref="L8:N8"/>
    <mergeCell ref="A2:E2"/>
    <mergeCell ref="H2:M2"/>
    <mergeCell ref="O2:Q2"/>
    <mergeCell ref="A3:C4"/>
    <mergeCell ref="E3:G3"/>
    <mergeCell ref="E4:G4"/>
    <mergeCell ref="H18:K18"/>
    <mergeCell ref="L18:N18"/>
    <mergeCell ref="H19:K19"/>
    <mergeCell ref="L19:N19"/>
    <mergeCell ref="H20:K20"/>
    <mergeCell ref="L20:N20"/>
    <mergeCell ref="H15:K15"/>
    <mergeCell ref="L15:N15"/>
    <mergeCell ref="H16:K16"/>
    <mergeCell ref="L16:N16"/>
    <mergeCell ref="H17:K17"/>
    <mergeCell ref="L17:N17"/>
    <mergeCell ref="H12:K12"/>
    <mergeCell ref="L12:N12"/>
    <mergeCell ref="H13:K13"/>
    <mergeCell ref="L13:N13"/>
    <mergeCell ref="H14:K14"/>
    <mergeCell ref="L14:N14"/>
    <mergeCell ref="H27:K27"/>
    <mergeCell ref="L27:N27"/>
    <mergeCell ref="H28:K28"/>
    <mergeCell ref="L28:N28"/>
    <mergeCell ref="H29:K29"/>
    <mergeCell ref="L29:N29"/>
    <mergeCell ref="H24:K24"/>
    <mergeCell ref="L24:N24"/>
    <mergeCell ref="H25:K25"/>
    <mergeCell ref="L25:N25"/>
    <mergeCell ref="H26:K26"/>
    <mergeCell ref="L26:N26"/>
    <mergeCell ref="H21:K21"/>
    <mergeCell ref="L21:N21"/>
    <mergeCell ref="H22:K22"/>
    <mergeCell ref="L22:N22"/>
    <mergeCell ref="H23:K23"/>
    <mergeCell ref="L23:N23"/>
    <mergeCell ref="H36:K36"/>
    <mergeCell ref="L36:N36"/>
    <mergeCell ref="H37:K37"/>
    <mergeCell ref="L37:N37"/>
    <mergeCell ref="H38:K38"/>
    <mergeCell ref="L38:N38"/>
    <mergeCell ref="H33:K33"/>
    <mergeCell ref="L33:N33"/>
    <mergeCell ref="H34:K34"/>
    <mergeCell ref="L34:N34"/>
    <mergeCell ref="H35:K35"/>
    <mergeCell ref="L35:N35"/>
    <mergeCell ref="H30:K30"/>
    <mergeCell ref="L30:N30"/>
    <mergeCell ref="H31:K31"/>
    <mergeCell ref="L31:N31"/>
    <mergeCell ref="H32:K32"/>
    <mergeCell ref="L32:N32"/>
    <mergeCell ref="H45:K45"/>
    <mergeCell ref="L45:N45"/>
    <mergeCell ref="H46:K46"/>
    <mergeCell ref="L46:N46"/>
    <mergeCell ref="H47:K47"/>
    <mergeCell ref="L47:N47"/>
    <mergeCell ref="H42:K42"/>
    <mergeCell ref="L42:N42"/>
    <mergeCell ref="H43:K43"/>
    <mergeCell ref="L43:N43"/>
    <mergeCell ref="H44:K44"/>
    <mergeCell ref="L44:N44"/>
    <mergeCell ref="H39:K39"/>
    <mergeCell ref="L39:N39"/>
    <mergeCell ref="H40:K40"/>
    <mergeCell ref="L40:N40"/>
    <mergeCell ref="H41:K41"/>
    <mergeCell ref="L41:N41"/>
    <mergeCell ref="H54:K54"/>
    <mergeCell ref="L54:N54"/>
    <mergeCell ref="H55:K55"/>
    <mergeCell ref="L55:N55"/>
    <mergeCell ref="H56:K56"/>
    <mergeCell ref="L56:N56"/>
    <mergeCell ref="H51:K51"/>
    <mergeCell ref="L51:N51"/>
    <mergeCell ref="H52:K52"/>
    <mergeCell ref="L52:N52"/>
    <mergeCell ref="H53:K53"/>
    <mergeCell ref="L53:N53"/>
    <mergeCell ref="H48:K48"/>
    <mergeCell ref="L48:N48"/>
    <mergeCell ref="H49:K49"/>
    <mergeCell ref="L49:N49"/>
    <mergeCell ref="H50:K50"/>
    <mergeCell ref="L50:N50"/>
    <mergeCell ref="H63:K63"/>
    <mergeCell ref="L63:N63"/>
    <mergeCell ref="H64:K64"/>
    <mergeCell ref="L64:N64"/>
    <mergeCell ref="H65:K65"/>
    <mergeCell ref="L65:N65"/>
    <mergeCell ref="H60:K60"/>
    <mergeCell ref="L60:N60"/>
    <mergeCell ref="H61:K61"/>
    <mergeCell ref="L61:N61"/>
    <mergeCell ref="H62:K62"/>
    <mergeCell ref="L62:N62"/>
    <mergeCell ref="H57:K57"/>
    <mergeCell ref="L57:N57"/>
    <mergeCell ref="H58:K58"/>
    <mergeCell ref="L58:N58"/>
    <mergeCell ref="H59:K59"/>
    <mergeCell ref="L59:N59"/>
    <mergeCell ref="H72:K72"/>
    <mergeCell ref="L72:N72"/>
    <mergeCell ref="H73:K73"/>
    <mergeCell ref="L73:N73"/>
    <mergeCell ref="H74:K74"/>
    <mergeCell ref="L74:N74"/>
    <mergeCell ref="H69:K69"/>
    <mergeCell ref="L69:N69"/>
    <mergeCell ref="H70:K70"/>
    <mergeCell ref="L70:N70"/>
    <mergeCell ref="H71:K71"/>
    <mergeCell ref="L71:N71"/>
    <mergeCell ref="H66:K66"/>
    <mergeCell ref="L66:N66"/>
    <mergeCell ref="H67:K67"/>
    <mergeCell ref="L67:N67"/>
    <mergeCell ref="H68:K68"/>
    <mergeCell ref="L68:N68"/>
    <mergeCell ref="H81:K81"/>
    <mergeCell ref="L81:N81"/>
    <mergeCell ref="H82:K82"/>
    <mergeCell ref="L82:N82"/>
    <mergeCell ref="H83:K83"/>
    <mergeCell ref="L83:N83"/>
    <mergeCell ref="H78:K78"/>
    <mergeCell ref="L78:N78"/>
    <mergeCell ref="H79:K79"/>
    <mergeCell ref="L79:N79"/>
    <mergeCell ref="H80:K80"/>
    <mergeCell ref="L80:N80"/>
    <mergeCell ref="H75:K75"/>
    <mergeCell ref="L75:N75"/>
    <mergeCell ref="H76:K76"/>
    <mergeCell ref="L76:N76"/>
    <mergeCell ref="H77:K77"/>
    <mergeCell ref="L77:N77"/>
    <mergeCell ref="H90:K90"/>
    <mergeCell ref="L90:N90"/>
    <mergeCell ref="H91:K91"/>
    <mergeCell ref="L91:N91"/>
    <mergeCell ref="H92:K92"/>
    <mergeCell ref="L92:N92"/>
    <mergeCell ref="H87:K87"/>
    <mergeCell ref="L87:N87"/>
    <mergeCell ref="H88:K88"/>
    <mergeCell ref="L88:N88"/>
    <mergeCell ref="H89:K89"/>
    <mergeCell ref="L89:N89"/>
    <mergeCell ref="H84:K84"/>
    <mergeCell ref="L84:N84"/>
    <mergeCell ref="H85:K85"/>
    <mergeCell ref="L85:N85"/>
    <mergeCell ref="H86:K86"/>
    <mergeCell ref="L86:N86"/>
    <mergeCell ref="H99:K99"/>
    <mergeCell ref="L99:N99"/>
    <mergeCell ref="H100:K100"/>
    <mergeCell ref="L100:N100"/>
    <mergeCell ref="H101:K101"/>
    <mergeCell ref="L101:N101"/>
    <mergeCell ref="H96:K96"/>
    <mergeCell ref="L96:N96"/>
    <mergeCell ref="H97:K97"/>
    <mergeCell ref="L97:N97"/>
    <mergeCell ref="H98:K98"/>
    <mergeCell ref="L98:N98"/>
    <mergeCell ref="H93:K93"/>
    <mergeCell ref="L93:N93"/>
    <mergeCell ref="H94:K94"/>
    <mergeCell ref="L94:N94"/>
    <mergeCell ref="H95:K95"/>
    <mergeCell ref="L95:N95"/>
    <mergeCell ref="H108:K108"/>
    <mergeCell ref="L108:N108"/>
    <mergeCell ref="H109:K109"/>
    <mergeCell ref="L109:N109"/>
    <mergeCell ref="H110:K110"/>
    <mergeCell ref="L110:N110"/>
    <mergeCell ref="H105:K105"/>
    <mergeCell ref="L105:N105"/>
    <mergeCell ref="H106:K106"/>
    <mergeCell ref="L106:N106"/>
    <mergeCell ref="H107:K107"/>
    <mergeCell ref="L107:N107"/>
    <mergeCell ref="H102:K102"/>
    <mergeCell ref="L102:N102"/>
    <mergeCell ref="H103:K103"/>
    <mergeCell ref="L103:N103"/>
    <mergeCell ref="H104:K104"/>
    <mergeCell ref="L104:N104"/>
    <mergeCell ref="H117:K117"/>
    <mergeCell ref="L117:N117"/>
    <mergeCell ref="H118:K118"/>
    <mergeCell ref="L118:N118"/>
    <mergeCell ref="H119:K119"/>
    <mergeCell ref="L119:N119"/>
    <mergeCell ref="H114:K114"/>
    <mergeCell ref="L114:N114"/>
    <mergeCell ref="H115:K115"/>
    <mergeCell ref="L115:N115"/>
    <mergeCell ref="H116:K116"/>
    <mergeCell ref="L116:N116"/>
    <mergeCell ref="H111:K111"/>
    <mergeCell ref="L111:N111"/>
    <mergeCell ref="H112:K112"/>
    <mergeCell ref="L112:N112"/>
    <mergeCell ref="H113:K113"/>
    <mergeCell ref="L113:N113"/>
    <mergeCell ref="H126:K126"/>
    <mergeCell ref="L126:N126"/>
    <mergeCell ref="H127:K127"/>
    <mergeCell ref="L127:N127"/>
    <mergeCell ref="H128:K128"/>
    <mergeCell ref="L128:N128"/>
    <mergeCell ref="H123:K123"/>
    <mergeCell ref="L123:N123"/>
    <mergeCell ref="H124:K124"/>
    <mergeCell ref="L124:N124"/>
    <mergeCell ref="H125:K125"/>
    <mergeCell ref="L125:N125"/>
    <mergeCell ref="H120:K120"/>
    <mergeCell ref="L120:N120"/>
    <mergeCell ref="H121:K121"/>
    <mergeCell ref="L121:N121"/>
    <mergeCell ref="H122:K122"/>
    <mergeCell ref="L122:N122"/>
    <mergeCell ref="H135:K135"/>
    <mergeCell ref="L135:N135"/>
    <mergeCell ref="H136:K136"/>
    <mergeCell ref="L136:N136"/>
    <mergeCell ref="H137:K137"/>
    <mergeCell ref="L137:N137"/>
    <mergeCell ref="H132:K132"/>
    <mergeCell ref="L132:N132"/>
    <mergeCell ref="H133:K133"/>
    <mergeCell ref="L133:N133"/>
    <mergeCell ref="H134:K134"/>
    <mergeCell ref="L134:N134"/>
    <mergeCell ref="H129:K129"/>
    <mergeCell ref="L129:N129"/>
    <mergeCell ref="H130:K130"/>
    <mergeCell ref="L130:N130"/>
    <mergeCell ref="H131:K131"/>
    <mergeCell ref="L131:N131"/>
    <mergeCell ref="H144:K144"/>
    <mergeCell ref="L144:N144"/>
    <mergeCell ref="H145:K145"/>
    <mergeCell ref="L145:N145"/>
    <mergeCell ref="H146:K146"/>
    <mergeCell ref="L146:N146"/>
    <mergeCell ref="H141:K141"/>
    <mergeCell ref="L141:N141"/>
    <mergeCell ref="H142:K142"/>
    <mergeCell ref="L142:N142"/>
    <mergeCell ref="H143:K143"/>
    <mergeCell ref="L143:N143"/>
    <mergeCell ref="H138:K138"/>
    <mergeCell ref="L138:N138"/>
    <mergeCell ref="H139:K139"/>
    <mergeCell ref="L139:N139"/>
    <mergeCell ref="H140:K140"/>
    <mergeCell ref="L140:N140"/>
    <mergeCell ref="H153:K153"/>
    <mergeCell ref="L153:N153"/>
    <mergeCell ref="H154:K154"/>
    <mergeCell ref="L154:N154"/>
    <mergeCell ref="H155:K155"/>
    <mergeCell ref="L155:N155"/>
    <mergeCell ref="H150:K150"/>
    <mergeCell ref="L150:N150"/>
    <mergeCell ref="H151:K151"/>
    <mergeCell ref="L151:N151"/>
    <mergeCell ref="H152:K152"/>
    <mergeCell ref="L152:N152"/>
    <mergeCell ref="H147:K147"/>
    <mergeCell ref="L147:N147"/>
    <mergeCell ref="H148:K148"/>
    <mergeCell ref="L148:N148"/>
    <mergeCell ref="H149:K149"/>
    <mergeCell ref="L149:N149"/>
    <mergeCell ref="H162:K162"/>
    <mergeCell ref="L162:N162"/>
    <mergeCell ref="H163:K163"/>
    <mergeCell ref="L163:N163"/>
    <mergeCell ref="H164:K164"/>
    <mergeCell ref="L164:N164"/>
    <mergeCell ref="H159:K159"/>
    <mergeCell ref="L159:N159"/>
    <mergeCell ref="H160:K160"/>
    <mergeCell ref="L160:N160"/>
    <mergeCell ref="H161:K161"/>
    <mergeCell ref="L161:N161"/>
    <mergeCell ref="H156:K156"/>
    <mergeCell ref="L156:N156"/>
    <mergeCell ref="H157:K157"/>
    <mergeCell ref="L157:N157"/>
    <mergeCell ref="H158:K158"/>
    <mergeCell ref="L158:N158"/>
    <mergeCell ref="H171:K171"/>
    <mergeCell ref="L171:N171"/>
    <mergeCell ref="H172:K172"/>
    <mergeCell ref="L172:N172"/>
    <mergeCell ref="H173:K173"/>
    <mergeCell ref="L173:N173"/>
    <mergeCell ref="H168:K168"/>
    <mergeCell ref="L168:N168"/>
    <mergeCell ref="H169:K169"/>
    <mergeCell ref="L169:N169"/>
    <mergeCell ref="H170:K170"/>
    <mergeCell ref="L170:N170"/>
    <mergeCell ref="H165:K165"/>
    <mergeCell ref="L165:N165"/>
    <mergeCell ref="H166:K166"/>
    <mergeCell ref="L166:N166"/>
    <mergeCell ref="H167:K167"/>
    <mergeCell ref="L167:N167"/>
    <mergeCell ref="H180:K180"/>
    <mergeCell ref="L180:N180"/>
    <mergeCell ref="H181:K181"/>
    <mergeCell ref="L181:N181"/>
    <mergeCell ref="H182:K182"/>
    <mergeCell ref="L182:N182"/>
    <mergeCell ref="H177:K177"/>
    <mergeCell ref="L177:N177"/>
    <mergeCell ref="H178:K178"/>
    <mergeCell ref="L178:N178"/>
    <mergeCell ref="H179:K179"/>
    <mergeCell ref="L179:N179"/>
    <mergeCell ref="H174:K174"/>
    <mergeCell ref="L174:N174"/>
    <mergeCell ref="H175:K175"/>
    <mergeCell ref="L175:N175"/>
    <mergeCell ref="H176:K176"/>
    <mergeCell ref="L176:N176"/>
    <mergeCell ref="H189:K189"/>
    <mergeCell ref="L189:N189"/>
    <mergeCell ref="H190:K190"/>
    <mergeCell ref="L190:N190"/>
    <mergeCell ref="H191:K191"/>
    <mergeCell ref="L191:N191"/>
    <mergeCell ref="H186:K186"/>
    <mergeCell ref="L186:N186"/>
    <mergeCell ref="H187:K187"/>
    <mergeCell ref="L187:N187"/>
    <mergeCell ref="H188:K188"/>
    <mergeCell ref="L188:N188"/>
    <mergeCell ref="H183:K183"/>
    <mergeCell ref="L183:N183"/>
    <mergeCell ref="H184:K184"/>
    <mergeCell ref="L184:N184"/>
    <mergeCell ref="H185:K185"/>
    <mergeCell ref="L185:N185"/>
    <mergeCell ref="H198:K198"/>
    <mergeCell ref="L198:N198"/>
    <mergeCell ref="H199:K199"/>
    <mergeCell ref="L199:N199"/>
    <mergeCell ref="H200:K200"/>
    <mergeCell ref="L200:N200"/>
    <mergeCell ref="H195:K195"/>
    <mergeCell ref="L195:N195"/>
    <mergeCell ref="H196:K196"/>
    <mergeCell ref="L196:N196"/>
    <mergeCell ref="H197:K197"/>
    <mergeCell ref="L197:N197"/>
    <mergeCell ref="H192:K192"/>
    <mergeCell ref="L192:N192"/>
    <mergeCell ref="H193:K193"/>
    <mergeCell ref="L193:N193"/>
    <mergeCell ref="H194:K194"/>
    <mergeCell ref="L194:N194"/>
    <mergeCell ref="H207:K207"/>
    <mergeCell ref="L207:N207"/>
    <mergeCell ref="H208:K208"/>
    <mergeCell ref="L208:N208"/>
    <mergeCell ref="H209:K209"/>
    <mergeCell ref="L209:N209"/>
    <mergeCell ref="H204:K204"/>
    <mergeCell ref="L204:N204"/>
    <mergeCell ref="H205:K205"/>
    <mergeCell ref="L205:N205"/>
    <mergeCell ref="H206:K206"/>
    <mergeCell ref="L206:N206"/>
    <mergeCell ref="H201:K201"/>
    <mergeCell ref="L201:N201"/>
    <mergeCell ref="H202:K202"/>
    <mergeCell ref="L202:N202"/>
    <mergeCell ref="H203:K203"/>
    <mergeCell ref="L203:N203"/>
    <mergeCell ref="H216:K216"/>
    <mergeCell ref="L216:N216"/>
    <mergeCell ref="H217:K217"/>
    <mergeCell ref="L217:N217"/>
    <mergeCell ref="H218:K218"/>
    <mergeCell ref="L218:N218"/>
    <mergeCell ref="H213:K213"/>
    <mergeCell ref="L213:N213"/>
    <mergeCell ref="H214:K214"/>
    <mergeCell ref="L214:N214"/>
    <mergeCell ref="H215:K215"/>
    <mergeCell ref="L215:N215"/>
    <mergeCell ref="H210:K210"/>
    <mergeCell ref="L210:N210"/>
    <mergeCell ref="H211:K211"/>
    <mergeCell ref="L211:N211"/>
    <mergeCell ref="H212:K212"/>
    <mergeCell ref="L212:N212"/>
    <mergeCell ref="H225:K225"/>
    <mergeCell ref="L225:N225"/>
    <mergeCell ref="H226:K226"/>
    <mergeCell ref="L226:N226"/>
    <mergeCell ref="H227:K227"/>
    <mergeCell ref="L227:N227"/>
    <mergeCell ref="H222:K222"/>
    <mergeCell ref="L222:N222"/>
    <mergeCell ref="H223:K223"/>
    <mergeCell ref="L223:N223"/>
    <mergeCell ref="H224:K224"/>
    <mergeCell ref="L224:N224"/>
    <mergeCell ref="H219:K219"/>
    <mergeCell ref="L219:N219"/>
    <mergeCell ref="H220:K220"/>
    <mergeCell ref="L220:N220"/>
    <mergeCell ref="H221:K221"/>
    <mergeCell ref="L221:N221"/>
    <mergeCell ref="H234:K234"/>
    <mergeCell ref="L234:N234"/>
    <mergeCell ref="H235:K235"/>
    <mergeCell ref="L235:N235"/>
    <mergeCell ref="H236:K236"/>
    <mergeCell ref="L236:N236"/>
    <mergeCell ref="H231:K231"/>
    <mergeCell ref="L231:N231"/>
    <mergeCell ref="H232:K232"/>
    <mergeCell ref="L232:N232"/>
    <mergeCell ref="H233:K233"/>
    <mergeCell ref="L233:N233"/>
    <mergeCell ref="H228:K228"/>
    <mergeCell ref="L228:N228"/>
    <mergeCell ref="H229:K229"/>
    <mergeCell ref="L229:N229"/>
    <mergeCell ref="H230:K230"/>
    <mergeCell ref="L230:N230"/>
    <mergeCell ref="H243:K243"/>
    <mergeCell ref="L243:N243"/>
    <mergeCell ref="H244:K244"/>
    <mergeCell ref="L244:N244"/>
    <mergeCell ref="H245:K245"/>
    <mergeCell ref="L245:N245"/>
    <mergeCell ref="H240:K240"/>
    <mergeCell ref="L240:N240"/>
    <mergeCell ref="H241:K241"/>
    <mergeCell ref="L241:N241"/>
    <mergeCell ref="H242:K242"/>
    <mergeCell ref="L242:N242"/>
    <mergeCell ref="H237:K237"/>
    <mergeCell ref="L237:N237"/>
    <mergeCell ref="H238:K238"/>
    <mergeCell ref="L238:N238"/>
    <mergeCell ref="H239:K239"/>
    <mergeCell ref="L239:N239"/>
    <mergeCell ref="H252:K252"/>
    <mergeCell ref="L252:N252"/>
    <mergeCell ref="H253:K253"/>
    <mergeCell ref="L253:N253"/>
    <mergeCell ref="H254:K254"/>
    <mergeCell ref="L254:N254"/>
    <mergeCell ref="H249:K249"/>
    <mergeCell ref="L249:N249"/>
    <mergeCell ref="H250:K250"/>
    <mergeCell ref="L250:N250"/>
    <mergeCell ref="H251:K251"/>
    <mergeCell ref="L251:N251"/>
    <mergeCell ref="H246:K246"/>
    <mergeCell ref="L246:N246"/>
    <mergeCell ref="H247:K247"/>
    <mergeCell ref="L247:N247"/>
    <mergeCell ref="H248:K248"/>
    <mergeCell ref="L248:N248"/>
    <mergeCell ref="H261:K261"/>
    <mergeCell ref="L261:N261"/>
    <mergeCell ref="H262:K262"/>
    <mergeCell ref="L262:N262"/>
    <mergeCell ref="H263:K263"/>
    <mergeCell ref="L263:N263"/>
    <mergeCell ref="H258:K258"/>
    <mergeCell ref="L258:N258"/>
    <mergeCell ref="H259:K259"/>
    <mergeCell ref="L259:N259"/>
    <mergeCell ref="H260:K260"/>
    <mergeCell ref="L260:N260"/>
    <mergeCell ref="H255:K255"/>
    <mergeCell ref="L255:N255"/>
    <mergeCell ref="H256:K256"/>
    <mergeCell ref="L256:N256"/>
    <mergeCell ref="H257:K257"/>
    <mergeCell ref="L257:N257"/>
    <mergeCell ref="H270:K270"/>
    <mergeCell ref="L270:N270"/>
    <mergeCell ref="H271:K271"/>
    <mergeCell ref="L271:N271"/>
    <mergeCell ref="H272:K272"/>
    <mergeCell ref="L272:N272"/>
    <mergeCell ref="H267:K267"/>
    <mergeCell ref="L267:N267"/>
    <mergeCell ref="H268:K268"/>
    <mergeCell ref="L268:N268"/>
    <mergeCell ref="H269:K269"/>
    <mergeCell ref="L269:N269"/>
    <mergeCell ref="H264:K264"/>
    <mergeCell ref="L264:N264"/>
    <mergeCell ref="H265:K265"/>
    <mergeCell ref="L265:N265"/>
    <mergeCell ref="H266:K266"/>
    <mergeCell ref="L266:N266"/>
    <mergeCell ref="H279:K279"/>
    <mergeCell ref="L279:N279"/>
    <mergeCell ref="H280:K280"/>
    <mergeCell ref="L280:N280"/>
    <mergeCell ref="H281:K281"/>
    <mergeCell ref="L281:N281"/>
    <mergeCell ref="H276:K276"/>
    <mergeCell ref="L276:N276"/>
    <mergeCell ref="H277:K277"/>
    <mergeCell ref="L277:N277"/>
    <mergeCell ref="H278:K278"/>
    <mergeCell ref="L278:N278"/>
    <mergeCell ref="H273:K273"/>
    <mergeCell ref="L273:N273"/>
    <mergeCell ref="H274:K274"/>
    <mergeCell ref="L274:N274"/>
    <mergeCell ref="H275:K275"/>
    <mergeCell ref="L275:N275"/>
    <mergeCell ref="H288:K288"/>
    <mergeCell ref="L288:N288"/>
    <mergeCell ref="H289:K289"/>
    <mergeCell ref="L289:N289"/>
    <mergeCell ref="H290:K290"/>
    <mergeCell ref="L290:N290"/>
    <mergeCell ref="H285:K285"/>
    <mergeCell ref="L285:N285"/>
    <mergeCell ref="H286:K286"/>
    <mergeCell ref="L286:N286"/>
    <mergeCell ref="H287:K287"/>
    <mergeCell ref="L287:N287"/>
    <mergeCell ref="H282:K282"/>
    <mergeCell ref="L282:N282"/>
    <mergeCell ref="H283:K283"/>
    <mergeCell ref="L283:N283"/>
    <mergeCell ref="H284:K284"/>
    <mergeCell ref="L284:N284"/>
    <mergeCell ref="H297:K297"/>
    <mergeCell ref="L297:N297"/>
    <mergeCell ref="H298:K298"/>
    <mergeCell ref="L298:N298"/>
    <mergeCell ref="H299:K299"/>
    <mergeCell ref="L299:N299"/>
    <mergeCell ref="H294:K294"/>
    <mergeCell ref="L294:N294"/>
    <mergeCell ref="H295:K295"/>
    <mergeCell ref="L295:N295"/>
    <mergeCell ref="H296:K296"/>
    <mergeCell ref="L296:N296"/>
    <mergeCell ref="H291:K291"/>
    <mergeCell ref="L291:N291"/>
    <mergeCell ref="H292:K292"/>
    <mergeCell ref="L292:N292"/>
    <mergeCell ref="H293:K293"/>
    <mergeCell ref="L293:N293"/>
    <mergeCell ref="H306:K306"/>
    <mergeCell ref="L306:N306"/>
    <mergeCell ref="H307:K307"/>
    <mergeCell ref="L307:N307"/>
    <mergeCell ref="H308:K308"/>
    <mergeCell ref="L308:N308"/>
    <mergeCell ref="H303:K303"/>
    <mergeCell ref="L303:N303"/>
    <mergeCell ref="H304:K304"/>
    <mergeCell ref="L304:N304"/>
    <mergeCell ref="H305:K305"/>
    <mergeCell ref="L305:N305"/>
    <mergeCell ref="H300:K300"/>
    <mergeCell ref="L300:N300"/>
    <mergeCell ref="H301:K301"/>
    <mergeCell ref="L301:N301"/>
    <mergeCell ref="H302:K302"/>
    <mergeCell ref="L302:N302"/>
    <mergeCell ref="H315:K315"/>
    <mergeCell ref="L315:N315"/>
    <mergeCell ref="H316:K316"/>
    <mergeCell ref="L316:N316"/>
    <mergeCell ref="H317:K317"/>
    <mergeCell ref="L317:N317"/>
    <mergeCell ref="H312:K312"/>
    <mergeCell ref="L312:N312"/>
    <mergeCell ref="H313:K313"/>
    <mergeCell ref="L313:N313"/>
    <mergeCell ref="H314:K314"/>
    <mergeCell ref="L314:N314"/>
    <mergeCell ref="H309:K309"/>
    <mergeCell ref="L309:N309"/>
    <mergeCell ref="H310:K310"/>
    <mergeCell ref="L310:N310"/>
    <mergeCell ref="H311:K311"/>
    <mergeCell ref="L311:N311"/>
    <mergeCell ref="H324:K324"/>
    <mergeCell ref="L324:N324"/>
    <mergeCell ref="H325:K325"/>
    <mergeCell ref="L325:N325"/>
    <mergeCell ref="H326:K326"/>
    <mergeCell ref="L326:N326"/>
    <mergeCell ref="H321:K321"/>
    <mergeCell ref="L321:N321"/>
    <mergeCell ref="H322:K322"/>
    <mergeCell ref="L322:N322"/>
    <mergeCell ref="H323:K323"/>
    <mergeCell ref="L323:N323"/>
    <mergeCell ref="H318:K318"/>
    <mergeCell ref="L318:N318"/>
    <mergeCell ref="H319:K319"/>
    <mergeCell ref="L319:N319"/>
    <mergeCell ref="H320:K320"/>
    <mergeCell ref="L320:N320"/>
    <mergeCell ref="H333:K333"/>
    <mergeCell ref="L333:N333"/>
    <mergeCell ref="H334:K334"/>
    <mergeCell ref="L334:N334"/>
    <mergeCell ref="H335:K335"/>
    <mergeCell ref="L335:N335"/>
    <mergeCell ref="H330:K330"/>
    <mergeCell ref="L330:N330"/>
    <mergeCell ref="H331:K331"/>
    <mergeCell ref="L331:N331"/>
    <mergeCell ref="H332:K332"/>
    <mergeCell ref="L332:N332"/>
    <mergeCell ref="H327:K327"/>
    <mergeCell ref="L327:N327"/>
    <mergeCell ref="H328:K328"/>
    <mergeCell ref="L328:N328"/>
    <mergeCell ref="H329:K329"/>
    <mergeCell ref="L329:N329"/>
    <mergeCell ref="H342:K342"/>
    <mergeCell ref="L342:N342"/>
    <mergeCell ref="H343:K343"/>
    <mergeCell ref="L343:N343"/>
    <mergeCell ref="H344:K344"/>
    <mergeCell ref="L344:N344"/>
    <mergeCell ref="H339:K339"/>
    <mergeCell ref="L339:N339"/>
    <mergeCell ref="H340:K340"/>
    <mergeCell ref="L340:N340"/>
    <mergeCell ref="H341:K341"/>
    <mergeCell ref="L341:N341"/>
    <mergeCell ref="H336:K336"/>
    <mergeCell ref="L336:N336"/>
    <mergeCell ref="H337:K337"/>
    <mergeCell ref="L337:N337"/>
    <mergeCell ref="H338:K338"/>
    <mergeCell ref="L338:N338"/>
    <mergeCell ref="H351:K351"/>
    <mergeCell ref="L351:N351"/>
    <mergeCell ref="H352:K352"/>
    <mergeCell ref="L352:N352"/>
    <mergeCell ref="H353:K353"/>
    <mergeCell ref="L353:N353"/>
    <mergeCell ref="H348:K348"/>
    <mergeCell ref="L348:N348"/>
    <mergeCell ref="H349:K349"/>
    <mergeCell ref="L349:N349"/>
    <mergeCell ref="H350:K350"/>
    <mergeCell ref="L350:N350"/>
    <mergeCell ref="H345:K345"/>
    <mergeCell ref="L345:N345"/>
    <mergeCell ref="H346:K346"/>
    <mergeCell ref="L346:N346"/>
    <mergeCell ref="H347:K347"/>
    <mergeCell ref="L347:N347"/>
    <mergeCell ref="H360:K360"/>
    <mergeCell ref="L360:N360"/>
    <mergeCell ref="H361:K361"/>
    <mergeCell ref="L361:N361"/>
    <mergeCell ref="H362:K362"/>
    <mergeCell ref="L362:N362"/>
    <mergeCell ref="H357:K357"/>
    <mergeCell ref="L357:N357"/>
    <mergeCell ref="H358:K358"/>
    <mergeCell ref="L358:N358"/>
    <mergeCell ref="H359:K359"/>
    <mergeCell ref="L359:N359"/>
    <mergeCell ref="H354:K354"/>
    <mergeCell ref="L354:N354"/>
    <mergeCell ref="H355:K355"/>
    <mergeCell ref="L355:N355"/>
    <mergeCell ref="H356:K356"/>
    <mergeCell ref="L356:N356"/>
    <mergeCell ref="H369:K369"/>
    <mergeCell ref="L369:N369"/>
    <mergeCell ref="H370:K370"/>
    <mergeCell ref="L370:N370"/>
    <mergeCell ref="H371:K371"/>
    <mergeCell ref="L371:N371"/>
    <mergeCell ref="H366:K366"/>
    <mergeCell ref="L366:N366"/>
    <mergeCell ref="H367:K367"/>
    <mergeCell ref="L367:N367"/>
    <mergeCell ref="H368:K368"/>
    <mergeCell ref="L368:N368"/>
    <mergeCell ref="H363:K363"/>
    <mergeCell ref="L363:N363"/>
    <mergeCell ref="H364:K364"/>
    <mergeCell ref="L364:N364"/>
    <mergeCell ref="H365:K365"/>
    <mergeCell ref="L365:N365"/>
    <mergeCell ref="H378:K378"/>
    <mergeCell ref="L378:N378"/>
    <mergeCell ref="H379:K379"/>
    <mergeCell ref="L379:N379"/>
    <mergeCell ref="H380:K380"/>
    <mergeCell ref="L380:N380"/>
    <mergeCell ref="H375:K375"/>
    <mergeCell ref="L375:N375"/>
    <mergeCell ref="H376:K376"/>
    <mergeCell ref="L376:N376"/>
    <mergeCell ref="H377:K377"/>
    <mergeCell ref="L377:N377"/>
    <mergeCell ref="H372:K372"/>
    <mergeCell ref="L372:N372"/>
    <mergeCell ref="H373:K373"/>
    <mergeCell ref="L373:N373"/>
    <mergeCell ref="H374:K374"/>
    <mergeCell ref="L374:N374"/>
    <mergeCell ref="H387:K387"/>
    <mergeCell ref="L387:N387"/>
    <mergeCell ref="H388:K388"/>
    <mergeCell ref="L388:N388"/>
    <mergeCell ref="H389:K389"/>
    <mergeCell ref="L389:N389"/>
    <mergeCell ref="H384:K384"/>
    <mergeCell ref="L384:N384"/>
    <mergeCell ref="H385:K385"/>
    <mergeCell ref="L385:N385"/>
    <mergeCell ref="H386:K386"/>
    <mergeCell ref="L386:N386"/>
    <mergeCell ref="H381:K381"/>
    <mergeCell ref="L381:N381"/>
    <mergeCell ref="H382:K382"/>
    <mergeCell ref="L382:N382"/>
    <mergeCell ref="H383:K383"/>
    <mergeCell ref="L383:N383"/>
    <mergeCell ref="H396:K396"/>
    <mergeCell ref="L396:N396"/>
    <mergeCell ref="H397:K397"/>
    <mergeCell ref="L397:N397"/>
    <mergeCell ref="H398:K398"/>
    <mergeCell ref="L398:N398"/>
    <mergeCell ref="H393:K393"/>
    <mergeCell ref="L393:N393"/>
    <mergeCell ref="H394:K394"/>
    <mergeCell ref="L394:N394"/>
    <mergeCell ref="H395:K395"/>
    <mergeCell ref="L395:N395"/>
    <mergeCell ref="H390:K390"/>
    <mergeCell ref="L390:N390"/>
    <mergeCell ref="H391:K391"/>
    <mergeCell ref="L391:N391"/>
    <mergeCell ref="H392:K392"/>
    <mergeCell ref="L392:N392"/>
    <mergeCell ref="H405:K405"/>
    <mergeCell ref="L405:N405"/>
    <mergeCell ref="H406:K406"/>
    <mergeCell ref="L406:N406"/>
    <mergeCell ref="H407:K407"/>
    <mergeCell ref="L407:N407"/>
    <mergeCell ref="H402:K402"/>
    <mergeCell ref="L402:N402"/>
    <mergeCell ref="H403:K403"/>
    <mergeCell ref="L403:N403"/>
    <mergeCell ref="H404:K404"/>
    <mergeCell ref="L404:N404"/>
    <mergeCell ref="H399:K399"/>
    <mergeCell ref="L399:N399"/>
    <mergeCell ref="H400:K400"/>
    <mergeCell ref="L400:N400"/>
    <mergeCell ref="H401:K401"/>
    <mergeCell ref="L401:N401"/>
    <mergeCell ref="H414:K414"/>
    <mergeCell ref="L414:N414"/>
    <mergeCell ref="H415:K415"/>
    <mergeCell ref="L415:N415"/>
    <mergeCell ref="H416:K416"/>
    <mergeCell ref="L416:N416"/>
    <mergeCell ref="H411:K411"/>
    <mergeCell ref="L411:N411"/>
    <mergeCell ref="H412:K412"/>
    <mergeCell ref="L412:N412"/>
    <mergeCell ref="H413:K413"/>
    <mergeCell ref="L413:N413"/>
    <mergeCell ref="H408:K408"/>
    <mergeCell ref="L408:N408"/>
    <mergeCell ref="H409:K409"/>
    <mergeCell ref="L409:N409"/>
    <mergeCell ref="H410:K410"/>
    <mergeCell ref="L410:N410"/>
    <mergeCell ref="H423:K423"/>
    <mergeCell ref="L423:N423"/>
    <mergeCell ref="H424:K424"/>
    <mergeCell ref="L424:N424"/>
    <mergeCell ref="H425:K425"/>
    <mergeCell ref="L425:N425"/>
    <mergeCell ref="H420:K420"/>
    <mergeCell ref="L420:N420"/>
    <mergeCell ref="H421:K421"/>
    <mergeCell ref="L421:N421"/>
    <mergeCell ref="H422:K422"/>
    <mergeCell ref="L422:N422"/>
    <mergeCell ref="H417:K417"/>
    <mergeCell ref="L417:N417"/>
    <mergeCell ref="H418:K418"/>
    <mergeCell ref="L418:N418"/>
    <mergeCell ref="H419:K419"/>
    <mergeCell ref="L419:N419"/>
    <mergeCell ref="H432:K432"/>
    <mergeCell ref="L432:N432"/>
    <mergeCell ref="H433:K433"/>
    <mergeCell ref="L433:N433"/>
    <mergeCell ref="H434:K434"/>
    <mergeCell ref="L434:N434"/>
    <mergeCell ref="H429:K429"/>
    <mergeCell ref="L429:N429"/>
    <mergeCell ref="H430:K430"/>
    <mergeCell ref="L430:N430"/>
    <mergeCell ref="H431:K431"/>
    <mergeCell ref="L431:N431"/>
    <mergeCell ref="H426:K426"/>
    <mergeCell ref="L426:N426"/>
    <mergeCell ref="H427:K427"/>
    <mergeCell ref="L427:N427"/>
    <mergeCell ref="H428:K428"/>
    <mergeCell ref="L428:N428"/>
    <mergeCell ref="H441:K441"/>
    <mergeCell ref="L441:N441"/>
    <mergeCell ref="H442:K442"/>
    <mergeCell ref="L442:N442"/>
    <mergeCell ref="H443:K443"/>
    <mergeCell ref="L443:N443"/>
    <mergeCell ref="H438:K438"/>
    <mergeCell ref="L438:N438"/>
    <mergeCell ref="H439:K439"/>
    <mergeCell ref="L439:N439"/>
    <mergeCell ref="H440:K440"/>
    <mergeCell ref="L440:N440"/>
    <mergeCell ref="H435:K435"/>
    <mergeCell ref="L435:N435"/>
    <mergeCell ref="H436:K436"/>
    <mergeCell ref="L436:N436"/>
    <mergeCell ref="H437:K437"/>
    <mergeCell ref="L437:N437"/>
    <mergeCell ref="H460:K460"/>
    <mergeCell ref="L460:N460"/>
    <mergeCell ref="H461:K461"/>
    <mergeCell ref="L461:N461"/>
    <mergeCell ref="H462:K462"/>
    <mergeCell ref="L462:N462"/>
    <mergeCell ref="H447:K447"/>
    <mergeCell ref="L447:N447"/>
    <mergeCell ref="H448:K448"/>
    <mergeCell ref="L448:N448"/>
    <mergeCell ref="H449:K449"/>
    <mergeCell ref="L449:N449"/>
    <mergeCell ref="H444:K444"/>
    <mergeCell ref="L444:N444"/>
    <mergeCell ref="H445:K445"/>
    <mergeCell ref="L445:N445"/>
    <mergeCell ref="H446:K446"/>
    <mergeCell ref="L446:N446"/>
    <mergeCell ref="H469:K469"/>
    <mergeCell ref="L469:N469"/>
    <mergeCell ref="H470:K470"/>
    <mergeCell ref="L470:N470"/>
    <mergeCell ref="H471:K471"/>
    <mergeCell ref="L471:N471"/>
    <mergeCell ref="H466:K466"/>
    <mergeCell ref="L466:N466"/>
    <mergeCell ref="H467:K467"/>
    <mergeCell ref="L467:N467"/>
    <mergeCell ref="H468:K468"/>
    <mergeCell ref="L468:N468"/>
    <mergeCell ref="H463:K463"/>
    <mergeCell ref="L463:N463"/>
    <mergeCell ref="H464:K464"/>
    <mergeCell ref="L464:N464"/>
    <mergeCell ref="H465:K465"/>
    <mergeCell ref="L465:N465"/>
    <mergeCell ref="H488:K488"/>
    <mergeCell ref="L488:N488"/>
    <mergeCell ref="H489:K489"/>
    <mergeCell ref="L489:N489"/>
    <mergeCell ref="H490:K490"/>
    <mergeCell ref="L490:N490"/>
    <mergeCell ref="H485:K485"/>
    <mergeCell ref="L485:N485"/>
    <mergeCell ref="H486:K486"/>
    <mergeCell ref="L486:N486"/>
    <mergeCell ref="H487:K487"/>
    <mergeCell ref="L487:N487"/>
    <mergeCell ref="H472:K472"/>
    <mergeCell ref="L472:N472"/>
    <mergeCell ref="H483:K483"/>
    <mergeCell ref="L483:N483"/>
    <mergeCell ref="H484:K484"/>
    <mergeCell ref="L484:N484"/>
    <mergeCell ref="H497:K497"/>
    <mergeCell ref="L497:N497"/>
    <mergeCell ref="H498:K498"/>
    <mergeCell ref="L498:N498"/>
    <mergeCell ref="H499:K499"/>
    <mergeCell ref="L499:N499"/>
    <mergeCell ref="H494:K494"/>
    <mergeCell ref="L494:N494"/>
    <mergeCell ref="H495:K495"/>
    <mergeCell ref="L495:N495"/>
    <mergeCell ref="H496:K496"/>
    <mergeCell ref="L496:N496"/>
    <mergeCell ref="H491:K491"/>
    <mergeCell ref="L491:N491"/>
    <mergeCell ref="H492:K492"/>
    <mergeCell ref="L492:N492"/>
    <mergeCell ref="H493:K493"/>
    <mergeCell ref="L493:N493"/>
    <mergeCell ref="H506:K506"/>
    <mergeCell ref="L506:N506"/>
    <mergeCell ref="H507:K507"/>
    <mergeCell ref="L507:N507"/>
    <mergeCell ref="H508:K508"/>
    <mergeCell ref="L508:N508"/>
    <mergeCell ref="H503:K503"/>
    <mergeCell ref="L503:N503"/>
    <mergeCell ref="H504:K504"/>
    <mergeCell ref="L504:N504"/>
    <mergeCell ref="H505:K505"/>
    <mergeCell ref="L505:N505"/>
    <mergeCell ref="H500:K500"/>
    <mergeCell ref="L500:N500"/>
    <mergeCell ref="H501:K501"/>
    <mergeCell ref="L501:N501"/>
    <mergeCell ref="H502:K502"/>
    <mergeCell ref="L502:N502"/>
    <mergeCell ref="H515:K515"/>
    <mergeCell ref="L515:N515"/>
    <mergeCell ref="H516:K516"/>
    <mergeCell ref="L516:N516"/>
    <mergeCell ref="H517:K517"/>
    <mergeCell ref="L517:N517"/>
    <mergeCell ref="H512:K512"/>
    <mergeCell ref="L512:N512"/>
    <mergeCell ref="H513:K513"/>
    <mergeCell ref="L513:N513"/>
    <mergeCell ref="H514:K514"/>
    <mergeCell ref="L514:N514"/>
    <mergeCell ref="H509:K509"/>
    <mergeCell ref="L509:N509"/>
    <mergeCell ref="H510:K510"/>
    <mergeCell ref="L510:N510"/>
    <mergeCell ref="H511:K511"/>
    <mergeCell ref="L511:N511"/>
    <mergeCell ref="H524:K524"/>
    <mergeCell ref="L524:N524"/>
    <mergeCell ref="H525:K525"/>
    <mergeCell ref="L525:N525"/>
    <mergeCell ref="H526:K526"/>
    <mergeCell ref="L526:N526"/>
    <mergeCell ref="H521:K521"/>
    <mergeCell ref="L521:N521"/>
    <mergeCell ref="H522:K522"/>
    <mergeCell ref="L522:N522"/>
    <mergeCell ref="H523:K523"/>
    <mergeCell ref="L523:N523"/>
    <mergeCell ref="H518:K518"/>
    <mergeCell ref="L518:N518"/>
    <mergeCell ref="H519:K519"/>
    <mergeCell ref="L519:N519"/>
    <mergeCell ref="H520:K520"/>
    <mergeCell ref="L520:N520"/>
    <mergeCell ref="H533:K533"/>
    <mergeCell ref="L533:N533"/>
    <mergeCell ref="H534:K534"/>
    <mergeCell ref="L534:N534"/>
    <mergeCell ref="H535:K535"/>
    <mergeCell ref="L535:N535"/>
    <mergeCell ref="H530:K530"/>
    <mergeCell ref="L530:N530"/>
    <mergeCell ref="H531:K531"/>
    <mergeCell ref="L531:N531"/>
    <mergeCell ref="H532:K532"/>
    <mergeCell ref="L532:N532"/>
    <mergeCell ref="H527:K527"/>
    <mergeCell ref="L527:N527"/>
    <mergeCell ref="H528:K528"/>
    <mergeCell ref="L528:N528"/>
    <mergeCell ref="H529:K529"/>
    <mergeCell ref="L529:N529"/>
    <mergeCell ref="H542:K542"/>
    <mergeCell ref="L542:N542"/>
    <mergeCell ref="H543:K543"/>
    <mergeCell ref="L543:N543"/>
    <mergeCell ref="H544:K544"/>
    <mergeCell ref="L544:N544"/>
    <mergeCell ref="H539:K539"/>
    <mergeCell ref="L539:N539"/>
    <mergeCell ref="H540:K540"/>
    <mergeCell ref="L540:N540"/>
    <mergeCell ref="H541:K541"/>
    <mergeCell ref="L541:N541"/>
    <mergeCell ref="H536:K536"/>
    <mergeCell ref="L536:N536"/>
    <mergeCell ref="H537:K537"/>
    <mergeCell ref="L537:N537"/>
    <mergeCell ref="H538:K538"/>
    <mergeCell ref="L538:N538"/>
    <mergeCell ref="H561:K561"/>
    <mergeCell ref="L561:N561"/>
    <mergeCell ref="H562:K562"/>
    <mergeCell ref="L562:N562"/>
    <mergeCell ref="H563:K563"/>
    <mergeCell ref="L563:N563"/>
    <mergeCell ref="H548:K548"/>
    <mergeCell ref="L548:N548"/>
    <mergeCell ref="H559:K559"/>
    <mergeCell ref="L559:N559"/>
    <mergeCell ref="H560:K560"/>
    <mergeCell ref="L560:N560"/>
    <mergeCell ref="H545:K545"/>
    <mergeCell ref="L545:N545"/>
    <mergeCell ref="H546:K546"/>
    <mergeCell ref="L546:N546"/>
    <mergeCell ref="H547:K547"/>
    <mergeCell ref="L547:N547"/>
    <mergeCell ref="H570:K570"/>
    <mergeCell ref="L570:N570"/>
    <mergeCell ref="H571:K571"/>
    <mergeCell ref="L571:N571"/>
    <mergeCell ref="H582:K582"/>
    <mergeCell ref="L582:N582"/>
    <mergeCell ref="H567:K567"/>
    <mergeCell ref="L567:N567"/>
    <mergeCell ref="H568:K568"/>
    <mergeCell ref="L568:N568"/>
    <mergeCell ref="H569:K569"/>
    <mergeCell ref="L569:N569"/>
    <mergeCell ref="H564:K564"/>
    <mergeCell ref="L564:N564"/>
    <mergeCell ref="H565:K565"/>
    <mergeCell ref="L565:N565"/>
    <mergeCell ref="H566:K566"/>
    <mergeCell ref="L566:N566"/>
    <mergeCell ref="H589:K589"/>
    <mergeCell ref="L589:N589"/>
    <mergeCell ref="H590:K590"/>
    <mergeCell ref="L590:N590"/>
    <mergeCell ref="H591:K591"/>
    <mergeCell ref="L591:N591"/>
    <mergeCell ref="H586:K586"/>
    <mergeCell ref="L586:N586"/>
    <mergeCell ref="H587:K587"/>
    <mergeCell ref="L587:N587"/>
    <mergeCell ref="H588:K588"/>
    <mergeCell ref="L588:N588"/>
    <mergeCell ref="H583:K583"/>
    <mergeCell ref="L583:N583"/>
    <mergeCell ref="H584:K584"/>
    <mergeCell ref="L584:N584"/>
    <mergeCell ref="H585:K585"/>
    <mergeCell ref="L585:N585"/>
    <mergeCell ref="H598:K598"/>
    <mergeCell ref="L598:N598"/>
    <mergeCell ref="H599:K599"/>
    <mergeCell ref="L599:N599"/>
    <mergeCell ref="H600:K600"/>
    <mergeCell ref="L600:N600"/>
    <mergeCell ref="H595:K595"/>
    <mergeCell ref="L595:N595"/>
    <mergeCell ref="H596:K596"/>
    <mergeCell ref="L596:N596"/>
    <mergeCell ref="H597:K597"/>
    <mergeCell ref="L597:N597"/>
    <mergeCell ref="H592:K592"/>
    <mergeCell ref="L592:N592"/>
    <mergeCell ref="H593:K593"/>
    <mergeCell ref="L593:N593"/>
    <mergeCell ref="H594:K594"/>
    <mergeCell ref="L594:N594"/>
  </mergeCells>
  <phoneticPr fontId="3"/>
  <dataValidations count="13">
    <dataValidation type="whole" imeMode="halfAlpha" allowBlank="1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C9:C600">
      <formula1>1</formula1>
      <formula2>10</formula2>
    </dataValidation>
    <dataValidation imeMode="halfAlpha" allowBlank="1" errorTitle="ﾃﾞｰﾀｴﾗｰ" error="ＭＭ/ＤＤ　を入力して下さい" promptTitle="日付入力" prompt="月/日　の形で入力して下さい。   _x000a_但し表示は120930の形式で表示します。_x000a__x000a_" sqref="A9:B600"/>
    <dataValidation imeMode="halfAlpha" allowBlank="1" showErrorMessage="1" errorTitle="ﾃﾞｰﾀｴﾗｰ" error="4,111,121,125,131,135,211,221,225,510の何れかを入力して下さい_x000a_" promptTitle="拠点ｺｰﾄﾞ入力" prompt="4,111,121,125,131,135,211,221,225,510の何れかを入力して下さい" sqref="D4"/>
    <dataValidation allowBlank="1" showErrorMessage="1" errorTitle="コード表" error="コード表の科目コードを入力してください_x000a_なお、入力方法は数値の7桁です。" promptTitle="コード表" prompt="コード表の勘定コードを入力してください。_x000a_" sqref="D601:D65536"/>
    <dataValidation imeMode="halfAlpha" showErrorMessage="1" errorTitle="ﾃﾞｰﾀｴﾗｰ" error="この表は1日～10日迄の分です  1～10までの日付を入れて下さい" promptTitle="日付入力" prompt="月/日　の形で入力して下さい。   _x000a_但し表示は120930の形式で表示します。_x000a__x000a_" sqref="D9:D600"/>
    <dataValidation type="whole" imeMode="halfAlpha" allowBlank="1" showErrorMessage="1" errorTitle="ﾃﾞｰﾀｴﾗｰ" error="他拠点ｺｰﾄﾞを正しく入力して下さい。" promptTitle="部署ｺｰﾄﾞ入力" prompt="営業・ﾜｰｸｽで共用する場合は、ﾜｰｸｽ費用（収入）時に部署ｺｰﾄﾞ（125,135,225,501,510）を入力して下さい。又、他部署分の入金･費用が発生した場合はその部署ｺｰﾄﾞを入力して下さい。" sqref="F9:F600">
      <formula1>1</formula1>
      <formula2>510</formula2>
    </dataValidation>
    <dataValidation type="whole" allowBlank="1" showErrorMessage="1" errorTitle="ﾃﾞｰﾀｴﾗｰ" error="1～12の月をいれてください" sqref="K4">
      <formula1>1</formula1>
      <formula2>12</formula2>
    </dataValidation>
    <dataValidation imeMode="halfAlpha" allowBlank="1" showErrorMessage="1" promptTitle="証憑番号入力" prompt="注文書番号or整備伝票番号or特認番号を入れて下さい" sqref="G9:G600"/>
    <dataValidation type="whole" imeMode="halfAlpha" allowBlank="1" showErrorMessage="1" errorTitle="ﾃﾞｰﾀｴﾗｰ" error="整数値を入力" promptTitle="入金額入力" prompt="入金額を入れて下さい" sqref="O9:O600">
      <formula1>-10000000000</formula1>
      <formula2>10000000000</formula2>
    </dataValidation>
    <dataValidation type="whole" imeMode="halfAlpha" allowBlank="1" showErrorMessage="1" errorTitle="ﾃﾞｰﾀｴﾗｰ" error="整数値を入力" promptTitle="出金額入力" prompt="出金額を入れて下さい" sqref="P9:P600">
      <formula1>-10000000000</formula1>
      <formula2>10000000000</formula2>
    </dataValidation>
    <dataValidation imeMode="halfAlpha" allowBlank="1" errorTitle="ﾃﾞｰﾀｴﾗｰ" error="12/9　（12年9月）の形で入力して下さい" promptTitle="和暦入力" prompt="12/9　の形で入力して下さい" sqref="H4:I4"/>
    <dataValidation imeMode="on" allowBlank="1" showInputMessage="1" errorTitle="ﾃﾞｰﾀｰｴﾗｰ" error="整数値以外の入力はできません" sqref="O8:P8"/>
    <dataValidation type="whole" imeMode="halfAlpha" allowBlank="1" showErrorMessage="1" errorTitle="ﾃﾞｰﾀｴﾗｰ" error="整数値を入力して下さい" promptTitle="前月繰越額入力" prompt="前月からの繰越残高を入力して下さい" sqref="Q4">
      <formula1>-100000000</formula1>
      <formula2>1000000000</formula2>
    </dataValidation>
  </dataValidations>
  <pageMargins left="0.7" right="0.7" top="0.75" bottom="0.75" header="0.3" footer="0.3"/>
  <pageSetup paperSize="9" scale="67" orientation="portrait" r:id="rId1"/>
  <headerFooter alignWithMargins="0"/>
  <colBreaks count="1" manualBreakCount="1">
    <brk id="18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selection sqref="A1:A2"/>
    </sheetView>
  </sheetViews>
  <sheetFormatPr defaultRowHeight="13.5" x14ac:dyDescent="0.15"/>
  <cols>
    <col min="1" max="1" width="8.875" customWidth="1"/>
    <col min="2" max="2" width="5.625" customWidth="1"/>
    <col min="3" max="3" width="9.625" customWidth="1"/>
    <col min="4" max="4" width="5.625" customWidth="1"/>
    <col min="5" max="5" width="9.625" customWidth="1"/>
    <col min="6" max="6" width="5.625" customWidth="1"/>
    <col min="7" max="7" width="9.625" customWidth="1"/>
    <col min="8" max="8" width="5.625" customWidth="1"/>
    <col min="9" max="9" width="9.625" customWidth="1"/>
    <col min="10" max="10" width="5.625" customWidth="1"/>
    <col min="11" max="11" width="9.625" customWidth="1"/>
    <col min="12" max="12" width="5.625" customWidth="1"/>
    <col min="13" max="13" width="9.625" customWidth="1"/>
    <col min="14" max="14" width="5.625" customWidth="1"/>
    <col min="15" max="15" width="9.625" customWidth="1"/>
  </cols>
  <sheetData>
    <row r="1" spans="1:15" ht="12" customHeight="1" x14ac:dyDescent="0.15">
      <c r="A1" s="201" t="s">
        <v>1</v>
      </c>
      <c r="B1" s="139" t="s">
        <v>83</v>
      </c>
      <c r="C1" s="203" t="s">
        <v>3</v>
      </c>
      <c r="D1" s="204"/>
      <c r="E1" s="205"/>
      <c r="F1" s="206"/>
      <c r="H1" s="207" t="s">
        <v>25</v>
      </c>
      <c r="I1" s="208"/>
      <c r="J1" s="208"/>
    </row>
    <row r="2" spans="1:15" ht="18.75" customHeight="1" thickBot="1" x14ac:dyDescent="0.25">
      <c r="A2" s="202"/>
      <c r="B2" s="89">
        <f>出納6!D4</f>
        <v>0</v>
      </c>
      <c r="C2" s="220">
        <f>出納6!E4</f>
        <v>0</v>
      </c>
      <c r="D2" s="210"/>
      <c r="E2" s="94" t="str">
        <f>出納4!J4 &amp;"年"</f>
        <v>2013年</v>
      </c>
      <c r="F2" s="95">
        <f>出納4!K4</f>
        <v>4</v>
      </c>
      <c r="G2" s="40" t="s">
        <v>6</v>
      </c>
      <c r="H2" s="208"/>
      <c r="I2" s="208"/>
      <c r="J2" s="208"/>
    </row>
    <row r="3" spans="1:15" ht="6.75" customHeight="1" thickBot="1" x14ac:dyDescent="0.2">
      <c r="A3" s="41"/>
    </row>
    <row r="4" spans="1:15" s="43" customFormat="1" ht="11.1" customHeight="1" x14ac:dyDescent="0.15">
      <c r="A4" s="42" t="s">
        <v>8</v>
      </c>
      <c r="B4" s="211" t="s">
        <v>33</v>
      </c>
      <c r="C4" s="212"/>
      <c r="D4" s="211" t="s">
        <v>34</v>
      </c>
      <c r="E4" s="212"/>
      <c r="F4" s="211" t="s">
        <v>35</v>
      </c>
      <c r="G4" s="212"/>
      <c r="H4" s="211" t="s">
        <v>36</v>
      </c>
      <c r="I4" s="212"/>
      <c r="J4" s="211" t="s">
        <v>37</v>
      </c>
      <c r="K4" s="212"/>
      <c r="L4" s="211" t="s">
        <v>38</v>
      </c>
      <c r="M4" s="212"/>
      <c r="N4" s="211" t="s">
        <v>39</v>
      </c>
      <c r="O4" s="212"/>
    </row>
    <row r="5" spans="1:15" s="43" customFormat="1" ht="11.45" customHeight="1" thickBot="1" x14ac:dyDescent="0.2">
      <c r="A5" s="44"/>
      <c r="B5" s="213" t="str">
        <f>出納6!$K$4&amp;"月"&amp;B4&amp;"日"</f>
        <v>4月１日</v>
      </c>
      <c r="C5" s="214"/>
      <c r="D5" s="213" t="str">
        <f>出納6!$K$4&amp;"月"&amp;D4&amp;"日"</f>
        <v>4月２日</v>
      </c>
      <c r="E5" s="214"/>
      <c r="F5" s="213" t="str">
        <f>出納6!$K$4&amp;"月"&amp;F4&amp;"日"</f>
        <v>4月3日</v>
      </c>
      <c r="G5" s="214"/>
      <c r="H5" s="213" t="str">
        <f>出納6!$K$4&amp;"月"&amp;H4&amp;"日"</f>
        <v>4月4日</v>
      </c>
      <c r="I5" s="214"/>
      <c r="J5" s="213" t="str">
        <f>出納6!$K$4&amp;"月"&amp;J4&amp;"日"</f>
        <v>4月5日</v>
      </c>
      <c r="K5" s="214"/>
      <c r="L5" s="213" t="str">
        <f>出納6!$K$4&amp;"月"&amp;L4&amp;"日"</f>
        <v>4月6日</v>
      </c>
      <c r="M5" s="214"/>
      <c r="N5" s="213" t="str">
        <f>出納6!$K$4&amp;"月"&amp;N4&amp;"日"</f>
        <v>4月7日</v>
      </c>
      <c r="O5" s="214"/>
    </row>
    <row r="6" spans="1:15" s="48" customFormat="1" ht="11.45" customHeight="1" thickBot="1" x14ac:dyDescent="0.2">
      <c r="A6" s="45" t="s">
        <v>26</v>
      </c>
      <c r="B6" s="46" t="s">
        <v>27</v>
      </c>
      <c r="C6" s="47" t="s">
        <v>28</v>
      </c>
      <c r="D6" s="46" t="s">
        <v>27</v>
      </c>
      <c r="E6" s="47" t="s">
        <v>28</v>
      </c>
      <c r="F6" s="46" t="s">
        <v>27</v>
      </c>
      <c r="G6" s="47" t="s">
        <v>28</v>
      </c>
      <c r="H6" s="46" t="s">
        <v>27</v>
      </c>
      <c r="I6" s="47" t="s">
        <v>28</v>
      </c>
      <c r="J6" s="46" t="s">
        <v>27</v>
      </c>
      <c r="K6" s="47" t="s">
        <v>28</v>
      </c>
      <c r="L6" s="46" t="s">
        <v>27</v>
      </c>
      <c r="M6" s="47" t="s">
        <v>28</v>
      </c>
      <c r="N6" s="46" t="s">
        <v>27</v>
      </c>
      <c r="O6" s="47" t="s">
        <v>28</v>
      </c>
    </row>
    <row r="7" spans="1:15" s="43" customFormat="1" ht="11.45" customHeight="1" x14ac:dyDescent="0.15">
      <c r="A7" s="49">
        <v>10000</v>
      </c>
      <c r="B7" s="50"/>
      <c r="C7" s="51">
        <f t="shared" ref="C7:C16" si="0">A7*B7</f>
        <v>0</v>
      </c>
      <c r="D7" s="50"/>
      <c r="E7" s="51">
        <f t="shared" ref="E7:E16" si="1">A7*D7</f>
        <v>0</v>
      </c>
      <c r="F7" s="50"/>
      <c r="G7" s="51">
        <f t="shared" ref="G7:G16" si="2">A7*F7</f>
        <v>0</v>
      </c>
      <c r="H7" s="50"/>
      <c r="I7" s="51">
        <f t="shared" ref="I7:I16" si="3">A7*H7</f>
        <v>0</v>
      </c>
      <c r="J7" s="50"/>
      <c r="K7" s="51">
        <f t="shared" ref="K7:K16" si="4">A7*J7</f>
        <v>0</v>
      </c>
      <c r="L7" s="50">
        <v>0</v>
      </c>
      <c r="M7" s="51">
        <f t="shared" ref="M7:M16" si="5">A7*L7</f>
        <v>0</v>
      </c>
      <c r="N7" s="50">
        <v>0</v>
      </c>
      <c r="O7" s="51">
        <f t="shared" ref="O7:O16" si="6">+A7*N7</f>
        <v>0</v>
      </c>
    </row>
    <row r="8" spans="1:15" s="43" customFormat="1" ht="11.45" customHeight="1" x14ac:dyDescent="0.15">
      <c r="A8" s="52">
        <v>5000</v>
      </c>
      <c r="B8" s="53"/>
      <c r="C8" s="54">
        <f t="shared" si="0"/>
        <v>0</v>
      </c>
      <c r="D8" s="53"/>
      <c r="E8" s="54">
        <f t="shared" si="1"/>
        <v>0</v>
      </c>
      <c r="F8" s="53"/>
      <c r="G8" s="54">
        <f t="shared" si="2"/>
        <v>0</v>
      </c>
      <c r="H8" s="53"/>
      <c r="I8" s="54">
        <f t="shared" si="3"/>
        <v>0</v>
      </c>
      <c r="J8" s="53"/>
      <c r="K8" s="54">
        <f t="shared" si="4"/>
        <v>0</v>
      </c>
      <c r="L8" s="53">
        <v>0</v>
      </c>
      <c r="M8" s="54">
        <f t="shared" si="5"/>
        <v>0</v>
      </c>
      <c r="N8" s="53">
        <v>0</v>
      </c>
      <c r="O8" s="54">
        <f t="shared" si="6"/>
        <v>0</v>
      </c>
    </row>
    <row r="9" spans="1:15" s="43" customFormat="1" ht="11.45" customHeight="1" x14ac:dyDescent="0.15">
      <c r="A9" s="52">
        <v>2000</v>
      </c>
      <c r="B9" s="53"/>
      <c r="C9" s="54">
        <f t="shared" si="0"/>
        <v>0</v>
      </c>
      <c r="D9" s="53"/>
      <c r="E9" s="54">
        <f t="shared" si="1"/>
        <v>0</v>
      </c>
      <c r="F9" s="53"/>
      <c r="G9" s="54">
        <f t="shared" si="2"/>
        <v>0</v>
      </c>
      <c r="H9" s="53"/>
      <c r="I9" s="54">
        <f t="shared" si="3"/>
        <v>0</v>
      </c>
      <c r="J9" s="53"/>
      <c r="K9" s="54">
        <f t="shared" si="4"/>
        <v>0</v>
      </c>
      <c r="L9" s="53">
        <v>0</v>
      </c>
      <c r="M9" s="54">
        <f t="shared" si="5"/>
        <v>0</v>
      </c>
      <c r="N9" s="53">
        <v>0</v>
      </c>
      <c r="O9" s="54">
        <f t="shared" si="6"/>
        <v>0</v>
      </c>
    </row>
    <row r="10" spans="1:15" s="43" customFormat="1" ht="11.45" customHeight="1" x14ac:dyDescent="0.15">
      <c r="A10" s="52">
        <v>1000</v>
      </c>
      <c r="B10" s="53"/>
      <c r="C10" s="54">
        <f t="shared" si="0"/>
        <v>0</v>
      </c>
      <c r="D10" s="53"/>
      <c r="E10" s="54">
        <f t="shared" si="1"/>
        <v>0</v>
      </c>
      <c r="F10" s="53"/>
      <c r="G10" s="54">
        <f t="shared" si="2"/>
        <v>0</v>
      </c>
      <c r="H10" s="53"/>
      <c r="I10" s="54">
        <f t="shared" si="3"/>
        <v>0</v>
      </c>
      <c r="J10" s="53"/>
      <c r="K10" s="54">
        <f t="shared" si="4"/>
        <v>0</v>
      </c>
      <c r="L10" s="53">
        <v>0</v>
      </c>
      <c r="M10" s="54">
        <f t="shared" si="5"/>
        <v>0</v>
      </c>
      <c r="N10" s="53">
        <v>0</v>
      </c>
      <c r="O10" s="54">
        <f t="shared" si="6"/>
        <v>0</v>
      </c>
    </row>
    <row r="11" spans="1:15" s="43" customFormat="1" ht="11.45" customHeight="1" x14ac:dyDescent="0.15">
      <c r="A11" s="52">
        <v>500</v>
      </c>
      <c r="B11" s="53"/>
      <c r="C11" s="54">
        <f t="shared" si="0"/>
        <v>0</v>
      </c>
      <c r="D11" s="53"/>
      <c r="E11" s="54">
        <f t="shared" si="1"/>
        <v>0</v>
      </c>
      <c r="F11" s="53"/>
      <c r="G11" s="54">
        <f t="shared" si="2"/>
        <v>0</v>
      </c>
      <c r="H11" s="53"/>
      <c r="I11" s="54">
        <f t="shared" si="3"/>
        <v>0</v>
      </c>
      <c r="J11" s="53"/>
      <c r="K11" s="54">
        <f t="shared" si="4"/>
        <v>0</v>
      </c>
      <c r="L11" s="53">
        <v>0</v>
      </c>
      <c r="M11" s="54">
        <f t="shared" si="5"/>
        <v>0</v>
      </c>
      <c r="N11" s="53">
        <v>0</v>
      </c>
      <c r="O11" s="54">
        <f t="shared" si="6"/>
        <v>0</v>
      </c>
    </row>
    <row r="12" spans="1:15" s="43" customFormat="1" ht="11.45" customHeight="1" x14ac:dyDescent="0.15">
      <c r="A12" s="52">
        <v>100</v>
      </c>
      <c r="B12" s="53"/>
      <c r="C12" s="54">
        <f t="shared" si="0"/>
        <v>0</v>
      </c>
      <c r="D12" s="53"/>
      <c r="E12" s="54">
        <f t="shared" si="1"/>
        <v>0</v>
      </c>
      <c r="F12" s="53"/>
      <c r="G12" s="54">
        <f t="shared" si="2"/>
        <v>0</v>
      </c>
      <c r="H12" s="53"/>
      <c r="I12" s="54">
        <f t="shared" si="3"/>
        <v>0</v>
      </c>
      <c r="J12" s="53"/>
      <c r="K12" s="54">
        <f t="shared" si="4"/>
        <v>0</v>
      </c>
      <c r="L12" s="53">
        <v>0</v>
      </c>
      <c r="M12" s="54">
        <f t="shared" si="5"/>
        <v>0</v>
      </c>
      <c r="N12" s="53">
        <v>0</v>
      </c>
      <c r="O12" s="54">
        <f t="shared" si="6"/>
        <v>0</v>
      </c>
    </row>
    <row r="13" spans="1:15" s="43" customFormat="1" ht="11.45" customHeight="1" x14ac:dyDescent="0.15">
      <c r="A13" s="52">
        <v>50</v>
      </c>
      <c r="B13" s="53"/>
      <c r="C13" s="54">
        <f t="shared" si="0"/>
        <v>0</v>
      </c>
      <c r="D13" s="53"/>
      <c r="E13" s="54">
        <f t="shared" si="1"/>
        <v>0</v>
      </c>
      <c r="F13" s="53"/>
      <c r="G13" s="54">
        <f t="shared" si="2"/>
        <v>0</v>
      </c>
      <c r="H13" s="53"/>
      <c r="I13" s="54">
        <f t="shared" si="3"/>
        <v>0</v>
      </c>
      <c r="J13" s="53"/>
      <c r="K13" s="54">
        <f t="shared" si="4"/>
        <v>0</v>
      </c>
      <c r="L13" s="53">
        <v>0</v>
      </c>
      <c r="M13" s="54">
        <f t="shared" si="5"/>
        <v>0</v>
      </c>
      <c r="N13" s="53">
        <v>0</v>
      </c>
      <c r="O13" s="54">
        <f t="shared" si="6"/>
        <v>0</v>
      </c>
    </row>
    <row r="14" spans="1:15" s="43" customFormat="1" ht="11.45" customHeight="1" x14ac:dyDescent="0.15">
      <c r="A14" s="52">
        <v>10</v>
      </c>
      <c r="B14" s="53"/>
      <c r="C14" s="54">
        <f t="shared" si="0"/>
        <v>0</v>
      </c>
      <c r="D14" s="53"/>
      <c r="E14" s="54">
        <f t="shared" si="1"/>
        <v>0</v>
      </c>
      <c r="F14" s="53"/>
      <c r="G14" s="54">
        <f t="shared" si="2"/>
        <v>0</v>
      </c>
      <c r="H14" s="53"/>
      <c r="I14" s="54">
        <f t="shared" si="3"/>
        <v>0</v>
      </c>
      <c r="J14" s="53"/>
      <c r="K14" s="54">
        <f t="shared" si="4"/>
        <v>0</v>
      </c>
      <c r="L14" s="53">
        <v>0</v>
      </c>
      <c r="M14" s="54">
        <f t="shared" si="5"/>
        <v>0</v>
      </c>
      <c r="N14" s="53">
        <v>0</v>
      </c>
      <c r="O14" s="54">
        <f t="shared" si="6"/>
        <v>0</v>
      </c>
    </row>
    <row r="15" spans="1:15" s="43" customFormat="1" ht="11.45" customHeight="1" x14ac:dyDescent="0.15">
      <c r="A15" s="52">
        <v>5</v>
      </c>
      <c r="B15" s="53"/>
      <c r="C15" s="54">
        <f t="shared" si="0"/>
        <v>0</v>
      </c>
      <c r="D15" s="53"/>
      <c r="E15" s="54">
        <f t="shared" si="1"/>
        <v>0</v>
      </c>
      <c r="F15" s="53"/>
      <c r="G15" s="54">
        <f t="shared" si="2"/>
        <v>0</v>
      </c>
      <c r="H15" s="53"/>
      <c r="I15" s="54">
        <f t="shared" si="3"/>
        <v>0</v>
      </c>
      <c r="J15" s="53"/>
      <c r="K15" s="54">
        <f t="shared" si="4"/>
        <v>0</v>
      </c>
      <c r="L15" s="53">
        <v>0</v>
      </c>
      <c r="M15" s="54">
        <f t="shared" si="5"/>
        <v>0</v>
      </c>
      <c r="N15" s="53">
        <v>0</v>
      </c>
      <c r="O15" s="54">
        <f t="shared" si="6"/>
        <v>0</v>
      </c>
    </row>
    <row r="16" spans="1:15" s="43" customFormat="1" ht="11.45" customHeight="1" x14ac:dyDescent="0.15">
      <c r="A16" s="55">
        <v>1</v>
      </c>
      <c r="B16" s="56"/>
      <c r="C16" s="57">
        <f t="shared" si="0"/>
        <v>0</v>
      </c>
      <c r="D16" s="56"/>
      <c r="E16" s="57">
        <f t="shared" si="1"/>
        <v>0</v>
      </c>
      <c r="F16" s="56"/>
      <c r="G16" s="57">
        <f t="shared" si="2"/>
        <v>0</v>
      </c>
      <c r="H16" s="56"/>
      <c r="I16" s="57">
        <f t="shared" si="3"/>
        <v>0</v>
      </c>
      <c r="J16" s="56"/>
      <c r="K16" s="57">
        <f t="shared" si="4"/>
        <v>0</v>
      </c>
      <c r="L16" s="56">
        <v>0</v>
      </c>
      <c r="M16" s="57">
        <f t="shared" si="5"/>
        <v>0</v>
      </c>
      <c r="N16" s="56">
        <v>0</v>
      </c>
      <c r="O16" s="57">
        <f t="shared" si="6"/>
        <v>0</v>
      </c>
    </row>
    <row r="17" spans="1:15" s="43" customFormat="1" ht="11.45" customHeight="1" thickBot="1" x14ac:dyDescent="0.2">
      <c r="A17" s="58" t="s">
        <v>29</v>
      </c>
      <c r="B17" s="59" t="s">
        <v>30</v>
      </c>
      <c r="C17" s="60"/>
      <c r="D17" s="59" t="s">
        <v>30</v>
      </c>
      <c r="E17" s="60"/>
      <c r="F17" s="59" t="s">
        <v>30</v>
      </c>
      <c r="G17" s="60"/>
      <c r="H17" s="59" t="s">
        <v>30</v>
      </c>
      <c r="I17" s="60"/>
      <c r="J17" s="59" t="s">
        <v>30</v>
      </c>
      <c r="K17" s="60"/>
      <c r="L17" s="59" t="s">
        <v>30</v>
      </c>
      <c r="M17" s="60"/>
      <c r="N17" s="59" t="s">
        <v>30</v>
      </c>
      <c r="O17" s="60"/>
    </row>
    <row r="18" spans="1:15" s="43" customFormat="1" ht="12" customHeight="1" thickBot="1" x14ac:dyDescent="0.2">
      <c r="A18" s="61" t="s">
        <v>31</v>
      </c>
      <c r="B18" s="67"/>
      <c r="C18" s="63">
        <f>SUM(C7:C17)</f>
        <v>0</v>
      </c>
      <c r="D18" s="67"/>
      <c r="E18" s="63">
        <f>SUM(E7:E17)</f>
        <v>0</v>
      </c>
      <c r="F18" s="67"/>
      <c r="G18" s="63">
        <f>SUM(G7:G17)</f>
        <v>0</v>
      </c>
      <c r="H18" s="67"/>
      <c r="I18" s="63">
        <f>SUM(I7:I17)</f>
        <v>0</v>
      </c>
      <c r="J18" s="67"/>
      <c r="K18" s="63">
        <f>SUM(K7:K17)</f>
        <v>0</v>
      </c>
      <c r="L18" s="67"/>
      <c r="M18" s="63">
        <f>SUM(M7:M17)</f>
        <v>0</v>
      </c>
      <c r="N18" s="67"/>
      <c r="O18" s="63">
        <f>SUM(O7:O17)</f>
        <v>0</v>
      </c>
    </row>
    <row r="19" spans="1:15" s="43" customFormat="1" ht="4.5" customHeight="1" thickBo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s="43" customFormat="1" ht="11.1" customHeight="1" x14ac:dyDescent="0.15">
      <c r="A20" s="42" t="s">
        <v>8</v>
      </c>
      <c r="B20" s="211" t="s">
        <v>40</v>
      </c>
      <c r="C20" s="212"/>
      <c r="D20" s="211" t="s">
        <v>41</v>
      </c>
      <c r="E20" s="212"/>
      <c r="F20" s="211" t="s">
        <v>42</v>
      </c>
      <c r="G20" s="212"/>
      <c r="H20" s="211" t="s">
        <v>43</v>
      </c>
      <c r="I20" s="212"/>
      <c r="J20" s="211" t="s">
        <v>44</v>
      </c>
      <c r="K20" s="212"/>
      <c r="L20" s="211" t="s">
        <v>45</v>
      </c>
      <c r="M20" s="212"/>
      <c r="N20" s="211" t="s">
        <v>46</v>
      </c>
      <c r="O20" s="212"/>
    </row>
    <row r="21" spans="1:15" s="43" customFormat="1" ht="11.45" customHeight="1" thickBot="1" x14ac:dyDescent="0.2">
      <c r="A21" s="44"/>
      <c r="B21" s="213" t="str">
        <f>出納6!$K$4&amp;"月"&amp;B20&amp;"日"</f>
        <v>4月8日</v>
      </c>
      <c r="C21" s="214"/>
      <c r="D21" s="213" t="str">
        <f>出納6!$K$4&amp;"月"&amp;D20&amp;"日"</f>
        <v>4月9日</v>
      </c>
      <c r="E21" s="214"/>
      <c r="F21" s="213" t="str">
        <f>出納6!$K$4&amp;"月"&amp;F20&amp;"日"</f>
        <v>4月10日</v>
      </c>
      <c r="G21" s="214"/>
      <c r="H21" s="213" t="str">
        <f>出納6!$K$4&amp;"月"&amp;H20&amp;"日"</f>
        <v>4月11日</v>
      </c>
      <c r="I21" s="214"/>
      <c r="J21" s="213" t="str">
        <f>出納6!$K$4&amp;"月"&amp;J20&amp;"日"</f>
        <v>4月12日</v>
      </c>
      <c r="K21" s="214"/>
      <c r="L21" s="213" t="str">
        <f>出納6!$K$4&amp;"月"&amp;L20&amp;"日"</f>
        <v>4月13日</v>
      </c>
      <c r="M21" s="214"/>
      <c r="N21" s="213" t="str">
        <f>出納6!$K$4&amp;"月"&amp;N20&amp;"日"</f>
        <v>4月14日</v>
      </c>
      <c r="O21" s="214"/>
    </row>
    <row r="22" spans="1:15" s="43" customFormat="1" ht="11.45" customHeight="1" thickBot="1" x14ac:dyDescent="0.2">
      <c r="A22" s="45" t="s">
        <v>26</v>
      </c>
      <c r="B22" s="46" t="s">
        <v>27</v>
      </c>
      <c r="C22" s="47" t="s">
        <v>28</v>
      </c>
      <c r="D22" s="46" t="s">
        <v>27</v>
      </c>
      <c r="E22" s="47" t="s">
        <v>28</v>
      </c>
      <c r="F22" s="46" t="s">
        <v>27</v>
      </c>
      <c r="G22" s="47" t="s">
        <v>28</v>
      </c>
      <c r="H22" s="46" t="s">
        <v>27</v>
      </c>
      <c r="I22" s="47" t="s">
        <v>28</v>
      </c>
      <c r="J22" s="46" t="s">
        <v>27</v>
      </c>
      <c r="K22" s="47" t="s">
        <v>28</v>
      </c>
      <c r="L22" s="46" t="s">
        <v>27</v>
      </c>
      <c r="M22" s="47" t="s">
        <v>28</v>
      </c>
      <c r="N22" s="46" t="s">
        <v>27</v>
      </c>
      <c r="O22" s="47" t="s">
        <v>28</v>
      </c>
    </row>
    <row r="23" spans="1:15" s="43" customFormat="1" ht="11.45" customHeight="1" x14ac:dyDescent="0.15">
      <c r="A23" s="49">
        <v>10000</v>
      </c>
      <c r="B23" s="50">
        <v>0</v>
      </c>
      <c r="C23" s="51">
        <f t="shared" ref="C23:C32" si="7">A23*B23</f>
        <v>0</v>
      </c>
      <c r="D23" s="50">
        <v>0</v>
      </c>
      <c r="E23" s="51">
        <f t="shared" ref="E23:E32" si="8">A23*D23</f>
        <v>0</v>
      </c>
      <c r="F23" s="50">
        <v>0</v>
      </c>
      <c r="G23" s="51">
        <f t="shared" ref="G23:G32" si="9">A23*F23</f>
        <v>0</v>
      </c>
      <c r="H23" s="50">
        <v>0</v>
      </c>
      <c r="I23" s="51">
        <f t="shared" ref="I23:I32" si="10">A23*H23</f>
        <v>0</v>
      </c>
      <c r="J23" s="50">
        <v>0</v>
      </c>
      <c r="K23" s="51">
        <f t="shared" ref="K23:K32" si="11">A23*J23</f>
        <v>0</v>
      </c>
      <c r="L23" s="50">
        <v>0</v>
      </c>
      <c r="M23" s="51">
        <f t="shared" ref="M23:M32" si="12">A23*L23</f>
        <v>0</v>
      </c>
      <c r="N23" s="50">
        <v>0</v>
      </c>
      <c r="O23" s="51">
        <f t="shared" ref="O23:O32" si="13">+A23*N23</f>
        <v>0</v>
      </c>
    </row>
    <row r="24" spans="1:15" s="43" customFormat="1" ht="11.45" customHeight="1" x14ac:dyDescent="0.15">
      <c r="A24" s="52">
        <v>5000</v>
      </c>
      <c r="B24" s="53">
        <v>0</v>
      </c>
      <c r="C24" s="54">
        <f t="shared" si="7"/>
        <v>0</v>
      </c>
      <c r="D24" s="53">
        <v>0</v>
      </c>
      <c r="E24" s="54">
        <f t="shared" si="8"/>
        <v>0</v>
      </c>
      <c r="F24" s="53">
        <v>0</v>
      </c>
      <c r="G24" s="54">
        <f t="shared" si="9"/>
        <v>0</v>
      </c>
      <c r="H24" s="53">
        <v>0</v>
      </c>
      <c r="I24" s="54">
        <f t="shared" si="10"/>
        <v>0</v>
      </c>
      <c r="J24" s="53">
        <v>0</v>
      </c>
      <c r="K24" s="54">
        <f t="shared" si="11"/>
        <v>0</v>
      </c>
      <c r="L24" s="53">
        <v>0</v>
      </c>
      <c r="M24" s="54">
        <f t="shared" si="12"/>
        <v>0</v>
      </c>
      <c r="N24" s="53">
        <v>0</v>
      </c>
      <c r="O24" s="54">
        <f t="shared" si="13"/>
        <v>0</v>
      </c>
    </row>
    <row r="25" spans="1:15" s="43" customFormat="1" ht="11.45" customHeight="1" x14ac:dyDescent="0.15">
      <c r="A25" s="52">
        <v>2000</v>
      </c>
      <c r="B25" s="53">
        <v>0</v>
      </c>
      <c r="C25" s="54">
        <f t="shared" si="7"/>
        <v>0</v>
      </c>
      <c r="D25" s="53">
        <v>0</v>
      </c>
      <c r="E25" s="54">
        <f t="shared" si="8"/>
        <v>0</v>
      </c>
      <c r="F25" s="53">
        <v>0</v>
      </c>
      <c r="G25" s="54">
        <f t="shared" si="9"/>
        <v>0</v>
      </c>
      <c r="H25" s="53">
        <v>0</v>
      </c>
      <c r="I25" s="54">
        <f t="shared" si="10"/>
        <v>0</v>
      </c>
      <c r="J25" s="53">
        <v>0</v>
      </c>
      <c r="K25" s="54">
        <f t="shared" si="11"/>
        <v>0</v>
      </c>
      <c r="L25" s="53">
        <v>0</v>
      </c>
      <c r="M25" s="54">
        <f t="shared" si="12"/>
        <v>0</v>
      </c>
      <c r="N25" s="53">
        <v>0</v>
      </c>
      <c r="O25" s="54">
        <f t="shared" si="13"/>
        <v>0</v>
      </c>
    </row>
    <row r="26" spans="1:15" s="43" customFormat="1" ht="11.45" customHeight="1" x14ac:dyDescent="0.15">
      <c r="A26" s="52">
        <v>1000</v>
      </c>
      <c r="B26" s="53">
        <v>0</v>
      </c>
      <c r="C26" s="54">
        <f t="shared" si="7"/>
        <v>0</v>
      </c>
      <c r="D26" s="53">
        <v>0</v>
      </c>
      <c r="E26" s="54">
        <f t="shared" si="8"/>
        <v>0</v>
      </c>
      <c r="F26" s="53">
        <v>0</v>
      </c>
      <c r="G26" s="54">
        <f t="shared" si="9"/>
        <v>0</v>
      </c>
      <c r="H26" s="53">
        <v>0</v>
      </c>
      <c r="I26" s="54">
        <f t="shared" si="10"/>
        <v>0</v>
      </c>
      <c r="J26" s="53">
        <v>0</v>
      </c>
      <c r="K26" s="54">
        <f t="shared" si="11"/>
        <v>0</v>
      </c>
      <c r="L26" s="53">
        <v>0</v>
      </c>
      <c r="M26" s="54">
        <f t="shared" si="12"/>
        <v>0</v>
      </c>
      <c r="N26" s="53">
        <v>0</v>
      </c>
      <c r="O26" s="54">
        <f t="shared" si="13"/>
        <v>0</v>
      </c>
    </row>
    <row r="27" spans="1:15" s="43" customFormat="1" ht="11.45" customHeight="1" x14ac:dyDescent="0.15">
      <c r="A27" s="52">
        <v>500</v>
      </c>
      <c r="B27" s="53">
        <v>0</v>
      </c>
      <c r="C27" s="54">
        <f t="shared" si="7"/>
        <v>0</v>
      </c>
      <c r="D27" s="53">
        <v>0</v>
      </c>
      <c r="E27" s="54">
        <f t="shared" si="8"/>
        <v>0</v>
      </c>
      <c r="F27" s="53">
        <v>0</v>
      </c>
      <c r="G27" s="54">
        <f t="shared" si="9"/>
        <v>0</v>
      </c>
      <c r="H27" s="53">
        <v>0</v>
      </c>
      <c r="I27" s="54">
        <f t="shared" si="10"/>
        <v>0</v>
      </c>
      <c r="J27" s="53">
        <v>0</v>
      </c>
      <c r="K27" s="54">
        <f t="shared" si="11"/>
        <v>0</v>
      </c>
      <c r="L27" s="53">
        <v>0</v>
      </c>
      <c r="M27" s="54">
        <f t="shared" si="12"/>
        <v>0</v>
      </c>
      <c r="N27" s="53">
        <v>0</v>
      </c>
      <c r="O27" s="54">
        <f t="shared" si="13"/>
        <v>0</v>
      </c>
    </row>
    <row r="28" spans="1:15" s="43" customFormat="1" ht="11.45" customHeight="1" x14ac:dyDescent="0.15">
      <c r="A28" s="52">
        <v>100</v>
      </c>
      <c r="B28" s="53">
        <v>0</v>
      </c>
      <c r="C28" s="54">
        <f t="shared" si="7"/>
        <v>0</v>
      </c>
      <c r="D28" s="53">
        <v>0</v>
      </c>
      <c r="E28" s="54">
        <f t="shared" si="8"/>
        <v>0</v>
      </c>
      <c r="F28" s="53">
        <v>0</v>
      </c>
      <c r="G28" s="54">
        <f t="shared" si="9"/>
        <v>0</v>
      </c>
      <c r="H28" s="53">
        <v>0</v>
      </c>
      <c r="I28" s="54">
        <f t="shared" si="10"/>
        <v>0</v>
      </c>
      <c r="J28" s="53">
        <v>0</v>
      </c>
      <c r="K28" s="54">
        <f t="shared" si="11"/>
        <v>0</v>
      </c>
      <c r="L28" s="53">
        <v>0</v>
      </c>
      <c r="M28" s="54">
        <f t="shared" si="12"/>
        <v>0</v>
      </c>
      <c r="N28" s="53">
        <v>0</v>
      </c>
      <c r="O28" s="54">
        <f t="shared" si="13"/>
        <v>0</v>
      </c>
    </row>
    <row r="29" spans="1:15" s="43" customFormat="1" ht="11.45" customHeight="1" x14ac:dyDescent="0.15">
      <c r="A29" s="52">
        <v>50</v>
      </c>
      <c r="B29" s="53">
        <v>0</v>
      </c>
      <c r="C29" s="54">
        <f t="shared" si="7"/>
        <v>0</v>
      </c>
      <c r="D29" s="53">
        <v>0</v>
      </c>
      <c r="E29" s="54">
        <f t="shared" si="8"/>
        <v>0</v>
      </c>
      <c r="F29" s="53">
        <v>0</v>
      </c>
      <c r="G29" s="54">
        <f t="shared" si="9"/>
        <v>0</v>
      </c>
      <c r="H29" s="53">
        <v>0</v>
      </c>
      <c r="I29" s="54">
        <f t="shared" si="10"/>
        <v>0</v>
      </c>
      <c r="J29" s="53">
        <v>0</v>
      </c>
      <c r="K29" s="54">
        <f t="shared" si="11"/>
        <v>0</v>
      </c>
      <c r="L29" s="53">
        <v>0</v>
      </c>
      <c r="M29" s="54">
        <f t="shared" si="12"/>
        <v>0</v>
      </c>
      <c r="N29" s="53">
        <v>0</v>
      </c>
      <c r="O29" s="54">
        <f t="shared" si="13"/>
        <v>0</v>
      </c>
    </row>
    <row r="30" spans="1:15" s="43" customFormat="1" ht="11.45" customHeight="1" x14ac:dyDescent="0.15">
      <c r="A30" s="52">
        <v>10</v>
      </c>
      <c r="B30" s="53">
        <v>0</v>
      </c>
      <c r="C30" s="54">
        <f t="shared" si="7"/>
        <v>0</v>
      </c>
      <c r="D30" s="53">
        <v>0</v>
      </c>
      <c r="E30" s="54">
        <f t="shared" si="8"/>
        <v>0</v>
      </c>
      <c r="F30" s="53">
        <v>0</v>
      </c>
      <c r="G30" s="54">
        <f t="shared" si="9"/>
        <v>0</v>
      </c>
      <c r="H30" s="53">
        <v>0</v>
      </c>
      <c r="I30" s="54">
        <f t="shared" si="10"/>
        <v>0</v>
      </c>
      <c r="J30" s="53">
        <v>0</v>
      </c>
      <c r="K30" s="54">
        <f t="shared" si="11"/>
        <v>0</v>
      </c>
      <c r="L30" s="53">
        <v>0</v>
      </c>
      <c r="M30" s="54">
        <f t="shared" si="12"/>
        <v>0</v>
      </c>
      <c r="N30" s="53">
        <v>0</v>
      </c>
      <c r="O30" s="54">
        <f t="shared" si="13"/>
        <v>0</v>
      </c>
    </row>
    <row r="31" spans="1:15" s="43" customFormat="1" ht="11.45" customHeight="1" x14ac:dyDescent="0.15">
      <c r="A31" s="52">
        <v>5</v>
      </c>
      <c r="B31" s="53">
        <v>0</v>
      </c>
      <c r="C31" s="54">
        <f t="shared" si="7"/>
        <v>0</v>
      </c>
      <c r="D31" s="53">
        <v>0</v>
      </c>
      <c r="E31" s="54">
        <f t="shared" si="8"/>
        <v>0</v>
      </c>
      <c r="F31" s="53">
        <v>0</v>
      </c>
      <c r="G31" s="54">
        <f t="shared" si="9"/>
        <v>0</v>
      </c>
      <c r="H31" s="53">
        <v>0</v>
      </c>
      <c r="I31" s="54">
        <f t="shared" si="10"/>
        <v>0</v>
      </c>
      <c r="J31" s="53">
        <v>0</v>
      </c>
      <c r="K31" s="54">
        <f t="shared" si="11"/>
        <v>0</v>
      </c>
      <c r="L31" s="53">
        <v>0</v>
      </c>
      <c r="M31" s="54">
        <f t="shared" si="12"/>
        <v>0</v>
      </c>
      <c r="N31" s="53">
        <v>0</v>
      </c>
      <c r="O31" s="54">
        <f t="shared" si="13"/>
        <v>0</v>
      </c>
    </row>
    <row r="32" spans="1:15" s="43" customFormat="1" ht="11.45" customHeight="1" x14ac:dyDescent="0.15">
      <c r="A32" s="52">
        <v>1</v>
      </c>
      <c r="B32" s="56">
        <v>0</v>
      </c>
      <c r="C32" s="57">
        <f t="shared" si="7"/>
        <v>0</v>
      </c>
      <c r="D32" s="56">
        <v>0</v>
      </c>
      <c r="E32" s="57">
        <f t="shared" si="8"/>
        <v>0</v>
      </c>
      <c r="F32" s="56">
        <v>0</v>
      </c>
      <c r="G32" s="57">
        <f t="shared" si="9"/>
        <v>0</v>
      </c>
      <c r="H32" s="56">
        <v>0</v>
      </c>
      <c r="I32" s="57">
        <f t="shared" si="10"/>
        <v>0</v>
      </c>
      <c r="J32" s="56">
        <v>0</v>
      </c>
      <c r="K32" s="57">
        <f t="shared" si="11"/>
        <v>0</v>
      </c>
      <c r="L32" s="56">
        <v>0</v>
      </c>
      <c r="M32" s="57">
        <f t="shared" si="12"/>
        <v>0</v>
      </c>
      <c r="N32" s="56">
        <v>0</v>
      </c>
      <c r="O32" s="57">
        <f t="shared" si="13"/>
        <v>0</v>
      </c>
    </row>
    <row r="33" spans="1:15" s="43" customFormat="1" ht="11.45" customHeight="1" thickBot="1" x14ac:dyDescent="0.2">
      <c r="A33" s="61" t="s">
        <v>29</v>
      </c>
      <c r="B33" s="59" t="s">
        <v>30</v>
      </c>
      <c r="C33" s="60"/>
      <c r="D33" s="59" t="s">
        <v>30</v>
      </c>
      <c r="E33" s="60"/>
      <c r="F33" s="59" t="s">
        <v>30</v>
      </c>
      <c r="G33" s="60"/>
      <c r="H33" s="59" t="s">
        <v>30</v>
      </c>
      <c r="I33" s="60"/>
      <c r="J33" s="59" t="s">
        <v>30</v>
      </c>
      <c r="K33" s="60"/>
      <c r="L33" s="59" t="s">
        <v>30</v>
      </c>
      <c r="M33" s="60"/>
      <c r="N33" s="59" t="s">
        <v>30</v>
      </c>
      <c r="O33" s="60"/>
    </row>
    <row r="34" spans="1:15" s="43" customFormat="1" ht="12" customHeight="1" thickBot="1" x14ac:dyDescent="0.2">
      <c r="A34" s="61" t="s">
        <v>31</v>
      </c>
      <c r="B34" s="67"/>
      <c r="C34" s="63">
        <f>SUM(C23:C33)</f>
        <v>0</v>
      </c>
      <c r="D34" s="67"/>
      <c r="E34" s="63">
        <f>SUM(E23:E33)</f>
        <v>0</v>
      </c>
      <c r="F34" s="67"/>
      <c r="G34" s="63">
        <f>SUM(G23:G33)</f>
        <v>0</v>
      </c>
      <c r="H34" s="67"/>
      <c r="I34" s="63">
        <f>SUM(I23:I33)</f>
        <v>0</v>
      </c>
      <c r="J34" s="67"/>
      <c r="K34" s="63">
        <f>SUM(K23:K33)</f>
        <v>0</v>
      </c>
      <c r="L34" s="67"/>
      <c r="M34" s="63">
        <f>SUM(M23:M33)</f>
        <v>0</v>
      </c>
      <c r="N34" s="67"/>
      <c r="O34" s="63">
        <f>SUM(O23:O33)</f>
        <v>0</v>
      </c>
    </row>
    <row r="35" spans="1:15" s="43" customFormat="1" ht="6" customHeight="1" thickBot="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1:15" s="43" customFormat="1" ht="11.1" customHeight="1" x14ac:dyDescent="0.15">
      <c r="A36" s="42" t="s">
        <v>8</v>
      </c>
      <c r="B36" s="211" t="s">
        <v>47</v>
      </c>
      <c r="C36" s="212"/>
      <c r="D36" s="211" t="s">
        <v>48</v>
      </c>
      <c r="E36" s="212"/>
      <c r="F36" s="211" t="s">
        <v>49</v>
      </c>
      <c r="G36" s="212"/>
      <c r="H36" s="211" t="s">
        <v>50</v>
      </c>
      <c r="I36" s="212"/>
      <c r="J36" s="211" t="s">
        <v>51</v>
      </c>
      <c r="K36" s="212"/>
      <c r="L36" s="211" t="s">
        <v>52</v>
      </c>
      <c r="M36" s="212"/>
      <c r="N36" s="211" t="s">
        <v>53</v>
      </c>
      <c r="O36" s="212"/>
    </row>
    <row r="37" spans="1:15" s="43" customFormat="1" ht="11.45" customHeight="1" thickBot="1" x14ac:dyDescent="0.2">
      <c r="A37" s="44"/>
      <c r="B37" s="213" t="str">
        <f>出納6!$K$4&amp;"月"&amp;B36&amp;"日"</f>
        <v>4月15日</v>
      </c>
      <c r="C37" s="214"/>
      <c r="D37" s="213" t="str">
        <f>出納6!$K$4&amp;"月"&amp;D36&amp;"日"</f>
        <v>4月16日</v>
      </c>
      <c r="E37" s="214"/>
      <c r="F37" s="213" t="str">
        <f>出納6!$K$4&amp;"月"&amp;F36&amp;"日"</f>
        <v>4月17日</v>
      </c>
      <c r="G37" s="214"/>
      <c r="H37" s="213" t="str">
        <f>出納6!$K$4&amp;"月"&amp;H36&amp;"日"</f>
        <v>4月18日</v>
      </c>
      <c r="I37" s="214"/>
      <c r="J37" s="213" t="str">
        <f>出納6!$K$4&amp;"月"&amp;J36&amp;"日"</f>
        <v>4月19日</v>
      </c>
      <c r="K37" s="214"/>
      <c r="L37" s="213" t="str">
        <f>出納6!$K$4&amp;"月"&amp;L36&amp;"日"</f>
        <v>4月20日</v>
      </c>
      <c r="M37" s="214"/>
      <c r="N37" s="213" t="str">
        <f>出納6!$K$4&amp;"月"&amp;N36&amp;"日"</f>
        <v>4月21日</v>
      </c>
      <c r="O37" s="214"/>
    </row>
    <row r="38" spans="1:15" s="43" customFormat="1" ht="11.45" customHeight="1" thickBot="1" x14ac:dyDescent="0.2">
      <c r="A38" s="45" t="s">
        <v>26</v>
      </c>
      <c r="B38" s="46" t="s">
        <v>27</v>
      </c>
      <c r="C38" s="47" t="s">
        <v>28</v>
      </c>
      <c r="D38" s="46" t="s">
        <v>27</v>
      </c>
      <c r="E38" s="47" t="s">
        <v>28</v>
      </c>
      <c r="F38" s="46" t="s">
        <v>27</v>
      </c>
      <c r="G38" s="47" t="s">
        <v>28</v>
      </c>
      <c r="H38" s="46" t="s">
        <v>27</v>
      </c>
      <c r="I38" s="47" t="s">
        <v>28</v>
      </c>
      <c r="J38" s="46" t="s">
        <v>27</v>
      </c>
      <c r="K38" s="47" t="s">
        <v>28</v>
      </c>
      <c r="L38" s="46" t="s">
        <v>27</v>
      </c>
      <c r="M38" s="47" t="s">
        <v>28</v>
      </c>
      <c r="N38" s="46" t="s">
        <v>27</v>
      </c>
      <c r="O38" s="47" t="s">
        <v>28</v>
      </c>
    </row>
    <row r="39" spans="1:15" s="43" customFormat="1" ht="11.45" customHeight="1" x14ac:dyDescent="0.15">
      <c r="A39" s="49">
        <v>10000</v>
      </c>
      <c r="B39" s="50">
        <v>0</v>
      </c>
      <c r="C39" s="51">
        <f t="shared" ref="C39:C48" si="14">A39*B39</f>
        <v>0</v>
      </c>
      <c r="D39" s="50">
        <v>0</v>
      </c>
      <c r="E39" s="51">
        <f t="shared" ref="E39:E48" si="15">A39*D39</f>
        <v>0</v>
      </c>
      <c r="F39" s="50">
        <v>0</v>
      </c>
      <c r="G39" s="51">
        <f t="shared" ref="G39:G48" si="16">A39*F39</f>
        <v>0</v>
      </c>
      <c r="H39" s="50">
        <v>0</v>
      </c>
      <c r="I39" s="51">
        <f t="shared" ref="I39:I48" si="17">A39*H39</f>
        <v>0</v>
      </c>
      <c r="J39" s="50">
        <v>0</v>
      </c>
      <c r="K39" s="51">
        <f t="shared" ref="K39:K48" si="18">A39*J39</f>
        <v>0</v>
      </c>
      <c r="L39" s="50">
        <v>0</v>
      </c>
      <c r="M39" s="51">
        <f t="shared" ref="M39:M48" si="19">A39*L39</f>
        <v>0</v>
      </c>
      <c r="N39" s="50">
        <v>0</v>
      </c>
      <c r="O39" s="51">
        <f t="shared" ref="O39:O48" si="20">+A39*N39</f>
        <v>0</v>
      </c>
    </row>
    <row r="40" spans="1:15" s="43" customFormat="1" ht="11.45" customHeight="1" x14ac:dyDescent="0.15">
      <c r="A40" s="52">
        <v>5000</v>
      </c>
      <c r="B40" s="53">
        <v>0</v>
      </c>
      <c r="C40" s="54">
        <f t="shared" si="14"/>
        <v>0</v>
      </c>
      <c r="D40" s="53">
        <v>0</v>
      </c>
      <c r="E40" s="54">
        <f t="shared" si="15"/>
        <v>0</v>
      </c>
      <c r="F40" s="53">
        <v>0</v>
      </c>
      <c r="G40" s="54">
        <f t="shared" si="16"/>
        <v>0</v>
      </c>
      <c r="H40" s="53">
        <v>0</v>
      </c>
      <c r="I40" s="54">
        <f t="shared" si="17"/>
        <v>0</v>
      </c>
      <c r="J40" s="53">
        <v>0</v>
      </c>
      <c r="K40" s="54">
        <f t="shared" si="18"/>
        <v>0</v>
      </c>
      <c r="L40" s="53">
        <v>0</v>
      </c>
      <c r="M40" s="54">
        <f t="shared" si="19"/>
        <v>0</v>
      </c>
      <c r="N40" s="53">
        <v>0</v>
      </c>
      <c r="O40" s="54">
        <f t="shared" si="20"/>
        <v>0</v>
      </c>
    </row>
    <row r="41" spans="1:15" s="43" customFormat="1" ht="11.45" customHeight="1" x14ac:dyDescent="0.15">
      <c r="A41" s="52">
        <v>2000</v>
      </c>
      <c r="B41" s="53">
        <v>0</v>
      </c>
      <c r="C41" s="54">
        <f t="shared" si="14"/>
        <v>0</v>
      </c>
      <c r="D41" s="53">
        <v>0</v>
      </c>
      <c r="E41" s="54">
        <f t="shared" si="15"/>
        <v>0</v>
      </c>
      <c r="F41" s="53">
        <v>0</v>
      </c>
      <c r="G41" s="54">
        <f t="shared" si="16"/>
        <v>0</v>
      </c>
      <c r="H41" s="53">
        <v>0</v>
      </c>
      <c r="I41" s="54">
        <f t="shared" si="17"/>
        <v>0</v>
      </c>
      <c r="J41" s="53">
        <v>0</v>
      </c>
      <c r="K41" s="54">
        <f t="shared" si="18"/>
        <v>0</v>
      </c>
      <c r="L41" s="53">
        <v>0</v>
      </c>
      <c r="M41" s="54">
        <f t="shared" si="19"/>
        <v>0</v>
      </c>
      <c r="N41" s="53">
        <v>0</v>
      </c>
      <c r="O41" s="54">
        <f t="shared" si="20"/>
        <v>0</v>
      </c>
    </row>
    <row r="42" spans="1:15" s="43" customFormat="1" ht="11.45" customHeight="1" x14ac:dyDescent="0.15">
      <c r="A42" s="52">
        <v>1000</v>
      </c>
      <c r="B42" s="53">
        <v>0</v>
      </c>
      <c r="C42" s="54">
        <f t="shared" si="14"/>
        <v>0</v>
      </c>
      <c r="D42" s="53">
        <v>0</v>
      </c>
      <c r="E42" s="54">
        <f t="shared" si="15"/>
        <v>0</v>
      </c>
      <c r="F42" s="53">
        <v>0</v>
      </c>
      <c r="G42" s="54">
        <f t="shared" si="16"/>
        <v>0</v>
      </c>
      <c r="H42" s="53">
        <v>0</v>
      </c>
      <c r="I42" s="54">
        <f t="shared" si="17"/>
        <v>0</v>
      </c>
      <c r="J42" s="53">
        <v>0</v>
      </c>
      <c r="K42" s="54">
        <f t="shared" si="18"/>
        <v>0</v>
      </c>
      <c r="L42" s="53">
        <v>0</v>
      </c>
      <c r="M42" s="54">
        <f t="shared" si="19"/>
        <v>0</v>
      </c>
      <c r="N42" s="53">
        <v>0</v>
      </c>
      <c r="O42" s="54">
        <f t="shared" si="20"/>
        <v>0</v>
      </c>
    </row>
    <row r="43" spans="1:15" s="43" customFormat="1" ht="11.45" customHeight="1" x14ac:dyDescent="0.15">
      <c r="A43" s="52">
        <v>500</v>
      </c>
      <c r="B43" s="53">
        <v>0</v>
      </c>
      <c r="C43" s="54">
        <f t="shared" si="14"/>
        <v>0</v>
      </c>
      <c r="D43" s="53">
        <v>0</v>
      </c>
      <c r="E43" s="54">
        <f t="shared" si="15"/>
        <v>0</v>
      </c>
      <c r="F43" s="53">
        <v>0</v>
      </c>
      <c r="G43" s="54">
        <f t="shared" si="16"/>
        <v>0</v>
      </c>
      <c r="H43" s="53">
        <v>0</v>
      </c>
      <c r="I43" s="54">
        <f t="shared" si="17"/>
        <v>0</v>
      </c>
      <c r="J43" s="53">
        <v>0</v>
      </c>
      <c r="K43" s="54">
        <f t="shared" si="18"/>
        <v>0</v>
      </c>
      <c r="L43" s="53">
        <v>0</v>
      </c>
      <c r="M43" s="54">
        <f t="shared" si="19"/>
        <v>0</v>
      </c>
      <c r="N43" s="53">
        <v>0</v>
      </c>
      <c r="O43" s="54">
        <f t="shared" si="20"/>
        <v>0</v>
      </c>
    </row>
    <row r="44" spans="1:15" s="43" customFormat="1" ht="11.45" customHeight="1" x14ac:dyDescent="0.15">
      <c r="A44" s="52">
        <v>100</v>
      </c>
      <c r="B44" s="53">
        <v>0</v>
      </c>
      <c r="C44" s="54">
        <f t="shared" si="14"/>
        <v>0</v>
      </c>
      <c r="D44" s="53">
        <v>0</v>
      </c>
      <c r="E44" s="54">
        <f t="shared" si="15"/>
        <v>0</v>
      </c>
      <c r="F44" s="53">
        <v>0</v>
      </c>
      <c r="G44" s="54">
        <f t="shared" si="16"/>
        <v>0</v>
      </c>
      <c r="H44" s="53">
        <v>0</v>
      </c>
      <c r="I44" s="54">
        <f t="shared" si="17"/>
        <v>0</v>
      </c>
      <c r="J44" s="53">
        <v>0</v>
      </c>
      <c r="K44" s="54">
        <f t="shared" si="18"/>
        <v>0</v>
      </c>
      <c r="L44" s="53">
        <v>0</v>
      </c>
      <c r="M44" s="54">
        <f t="shared" si="19"/>
        <v>0</v>
      </c>
      <c r="N44" s="53">
        <v>0</v>
      </c>
      <c r="O44" s="54">
        <f t="shared" si="20"/>
        <v>0</v>
      </c>
    </row>
    <row r="45" spans="1:15" s="43" customFormat="1" ht="11.45" customHeight="1" x14ac:dyDescent="0.15">
      <c r="A45" s="52">
        <v>50</v>
      </c>
      <c r="B45" s="53">
        <v>0</v>
      </c>
      <c r="C45" s="54">
        <f t="shared" si="14"/>
        <v>0</v>
      </c>
      <c r="D45" s="53">
        <v>0</v>
      </c>
      <c r="E45" s="54">
        <f t="shared" si="15"/>
        <v>0</v>
      </c>
      <c r="F45" s="53">
        <v>0</v>
      </c>
      <c r="G45" s="54">
        <f t="shared" si="16"/>
        <v>0</v>
      </c>
      <c r="H45" s="53">
        <v>0</v>
      </c>
      <c r="I45" s="54">
        <f t="shared" si="17"/>
        <v>0</v>
      </c>
      <c r="J45" s="53">
        <v>0</v>
      </c>
      <c r="K45" s="54">
        <f t="shared" si="18"/>
        <v>0</v>
      </c>
      <c r="L45" s="53">
        <v>0</v>
      </c>
      <c r="M45" s="54">
        <f t="shared" si="19"/>
        <v>0</v>
      </c>
      <c r="N45" s="53">
        <v>0</v>
      </c>
      <c r="O45" s="54">
        <f t="shared" si="20"/>
        <v>0</v>
      </c>
    </row>
    <row r="46" spans="1:15" s="43" customFormat="1" ht="11.45" customHeight="1" x14ac:dyDescent="0.15">
      <c r="A46" s="52">
        <v>10</v>
      </c>
      <c r="B46" s="53">
        <v>0</v>
      </c>
      <c r="C46" s="54">
        <f t="shared" si="14"/>
        <v>0</v>
      </c>
      <c r="D46" s="53">
        <v>0</v>
      </c>
      <c r="E46" s="54">
        <f t="shared" si="15"/>
        <v>0</v>
      </c>
      <c r="F46" s="53">
        <v>0</v>
      </c>
      <c r="G46" s="54">
        <f t="shared" si="16"/>
        <v>0</v>
      </c>
      <c r="H46" s="53">
        <v>0</v>
      </c>
      <c r="I46" s="54">
        <f t="shared" si="17"/>
        <v>0</v>
      </c>
      <c r="J46" s="53">
        <v>0</v>
      </c>
      <c r="K46" s="54">
        <f t="shared" si="18"/>
        <v>0</v>
      </c>
      <c r="L46" s="53">
        <v>0</v>
      </c>
      <c r="M46" s="54">
        <f t="shared" si="19"/>
        <v>0</v>
      </c>
      <c r="N46" s="53">
        <v>0</v>
      </c>
      <c r="O46" s="54">
        <f t="shared" si="20"/>
        <v>0</v>
      </c>
    </row>
    <row r="47" spans="1:15" s="43" customFormat="1" ht="11.45" customHeight="1" x14ac:dyDescent="0.15">
      <c r="A47" s="52">
        <v>5</v>
      </c>
      <c r="B47" s="53">
        <v>0</v>
      </c>
      <c r="C47" s="54">
        <f t="shared" si="14"/>
        <v>0</v>
      </c>
      <c r="D47" s="53">
        <v>0</v>
      </c>
      <c r="E47" s="54">
        <f t="shared" si="15"/>
        <v>0</v>
      </c>
      <c r="F47" s="53">
        <v>0</v>
      </c>
      <c r="G47" s="54">
        <f t="shared" si="16"/>
        <v>0</v>
      </c>
      <c r="H47" s="53">
        <v>0</v>
      </c>
      <c r="I47" s="54">
        <f t="shared" si="17"/>
        <v>0</v>
      </c>
      <c r="J47" s="53">
        <v>0</v>
      </c>
      <c r="K47" s="54">
        <f t="shared" si="18"/>
        <v>0</v>
      </c>
      <c r="L47" s="53">
        <v>0</v>
      </c>
      <c r="M47" s="54">
        <f t="shared" si="19"/>
        <v>0</v>
      </c>
      <c r="N47" s="53">
        <v>0</v>
      </c>
      <c r="O47" s="54">
        <f t="shared" si="20"/>
        <v>0</v>
      </c>
    </row>
    <row r="48" spans="1:15" s="43" customFormat="1" ht="11.45" customHeight="1" x14ac:dyDescent="0.15">
      <c r="A48" s="52">
        <v>1</v>
      </c>
      <c r="B48" s="56">
        <v>0</v>
      </c>
      <c r="C48" s="57">
        <f t="shared" si="14"/>
        <v>0</v>
      </c>
      <c r="D48" s="56">
        <v>0</v>
      </c>
      <c r="E48" s="57">
        <f t="shared" si="15"/>
        <v>0</v>
      </c>
      <c r="F48" s="56">
        <v>0</v>
      </c>
      <c r="G48" s="57">
        <f t="shared" si="16"/>
        <v>0</v>
      </c>
      <c r="H48" s="56">
        <v>0</v>
      </c>
      <c r="I48" s="57">
        <f t="shared" si="17"/>
        <v>0</v>
      </c>
      <c r="J48" s="56">
        <v>0</v>
      </c>
      <c r="K48" s="57">
        <f t="shared" si="18"/>
        <v>0</v>
      </c>
      <c r="L48" s="56">
        <v>0</v>
      </c>
      <c r="M48" s="57">
        <f t="shared" si="19"/>
        <v>0</v>
      </c>
      <c r="N48" s="56">
        <v>0</v>
      </c>
      <c r="O48" s="57">
        <f t="shared" si="20"/>
        <v>0</v>
      </c>
    </row>
    <row r="49" spans="1:15" s="43" customFormat="1" ht="11.45" customHeight="1" thickBot="1" x14ac:dyDescent="0.2">
      <c r="A49" s="61" t="s">
        <v>29</v>
      </c>
      <c r="B49" s="59" t="s">
        <v>30</v>
      </c>
      <c r="C49" s="60"/>
      <c r="D49" s="59" t="s">
        <v>30</v>
      </c>
      <c r="E49" s="60"/>
      <c r="F49" s="59" t="s">
        <v>30</v>
      </c>
      <c r="G49" s="60"/>
      <c r="H49" s="59" t="s">
        <v>30</v>
      </c>
      <c r="I49" s="60"/>
      <c r="J49" s="59" t="s">
        <v>30</v>
      </c>
      <c r="K49" s="60"/>
      <c r="L49" s="59" t="s">
        <v>30</v>
      </c>
      <c r="M49" s="60"/>
      <c r="N49" s="59" t="s">
        <v>30</v>
      </c>
      <c r="O49" s="60"/>
    </row>
    <row r="50" spans="1:15" s="43" customFormat="1" ht="12" customHeight="1" thickBot="1" x14ac:dyDescent="0.2">
      <c r="A50" s="61" t="s">
        <v>31</v>
      </c>
      <c r="B50" s="67"/>
      <c r="C50" s="63">
        <f>SUM(C39:C49)</f>
        <v>0</v>
      </c>
      <c r="D50" s="67"/>
      <c r="E50" s="63">
        <f>SUM(E39:E49)</f>
        <v>0</v>
      </c>
      <c r="F50" s="67"/>
      <c r="G50" s="63">
        <f>SUM(G39:G49)</f>
        <v>0</v>
      </c>
      <c r="H50" s="67"/>
      <c r="I50" s="63">
        <f>SUM(I39:I49)</f>
        <v>0</v>
      </c>
      <c r="J50" s="67"/>
      <c r="K50" s="63">
        <f>SUM(K39:K49)</f>
        <v>0</v>
      </c>
      <c r="L50" s="67"/>
      <c r="M50" s="63">
        <f>SUM(M39:M49)</f>
        <v>0</v>
      </c>
      <c r="N50" s="67"/>
      <c r="O50" s="63">
        <f>SUM(O39:O49)</f>
        <v>0</v>
      </c>
    </row>
    <row r="51" spans="1:15" s="43" customFormat="1" ht="4.5" customHeight="1" thickBo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2" spans="1:15" s="43" customFormat="1" ht="11.1" customHeight="1" x14ac:dyDescent="0.15">
      <c r="A52" s="42" t="s">
        <v>8</v>
      </c>
      <c r="B52" s="211" t="s">
        <v>54</v>
      </c>
      <c r="C52" s="212"/>
      <c r="D52" s="211" t="s">
        <v>55</v>
      </c>
      <c r="E52" s="212"/>
      <c r="F52" s="211" t="s">
        <v>56</v>
      </c>
      <c r="G52" s="212"/>
      <c r="H52" s="211" t="s">
        <v>57</v>
      </c>
      <c r="I52" s="212"/>
      <c r="J52" s="211" t="s">
        <v>58</v>
      </c>
      <c r="K52" s="212"/>
      <c r="L52" s="211" t="s">
        <v>59</v>
      </c>
      <c r="M52" s="212"/>
      <c r="N52" s="211" t="s">
        <v>60</v>
      </c>
      <c r="O52" s="212"/>
    </row>
    <row r="53" spans="1:15" s="43" customFormat="1" ht="11.45" customHeight="1" thickBot="1" x14ac:dyDescent="0.2">
      <c r="A53" s="44"/>
      <c r="B53" s="213" t="str">
        <f>出納6!$K$4&amp;"月"&amp;B52&amp;"日"</f>
        <v>4月22日</v>
      </c>
      <c r="C53" s="214"/>
      <c r="D53" s="213" t="str">
        <f>出納6!$K$4&amp;"月"&amp;D52&amp;"日"</f>
        <v>4月23日</v>
      </c>
      <c r="E53" s="214"/>
      <c r="F53" s="213" t="str">
        <f>出納6!$K$4&amp;"月"&amp;F52&amp;"日"</f>
        <v>4月24日</v>
      </c>
      <c r="G53" s="214"/>
      <c r="H53" s="213" t="str">
        <f>出納6!$K$4&amp;"月"&amp;H52&amp;"日"</f>
        <v>4月25日</v>
      </c>
      <c r="I53" s="214"/>
      <c r="J53" s="213" t="str">
        <f>出納6!$K$4&amp;"月"&amp;J52&amp;"日"</f>
        <v>4月26日</v>
      </c>
      <c r="K53" s="214"/>
      <c r="L53" s="213" t="str">
        <f>出納6!$K$4&amp;"月"&amp;L52&amp;"日"</f>
        <v>4月27日</v>
      </c>
      <c r="M53" s="214"/>
      <c r="N53" s="213" t="str">
        <f>出納6!$K$4&amp;"月"&amp;N52&amp;"日"</f>
        <v>4月28日</v>
      </c>
      <c r="O53" s="214"/>
    </row>
    <row r="54" spans="1:15" s="43" customFormat="1" ht="11.45" customHeight="1" thickBot="1" x14ac:dyDescent="0.2">
      <c r="A54" s="45" t="s">
        <v>26</v>
      </c>
      <c r="B54" s="46" t="s">
        <v>27</v>
      </c>
      <c r="C54" s="47" t="s">
        <v>28</v>
      </c>
      <c r="D54" s="46" t="s">
        <v>27</v>
      </c>
      <c r="E54" s="47" t="s">
        <v>28</v>
      </c>
      <c r="F54" s="46" t="s">
        <v>27</v>
      </c>
      <c r="G54" s="47" t="s">
        <v>28</v>
      </c>
      <c r="H54" s="46" t="s">
        <v>27</v>
      </c>
      <c r="I54" s="47" t="s">
        <v>28</v>
      </c>
      <c r="J54" s="46" t="s">
        <v>27</v>
      </c>
      <c r="K54" s="47" t="s">
        <v>28</v>
      </c>
      <c r="L54" s="46" t="s">
        <v>27</v>
      </c>
      <c r="M54" s="47" t="s">
        <v>28</v>
      </c>
      <c r="N54" s="46" t="s">
        <v>27</v>
      </c>
      <c r="O54" s="47" t="s">
        <v>28</v>
      </c>
    </row>
    <row r="55" spans="1:15" s="43" customFormat="1" ht="11.45" customHeight="1" x14ac:dyDescent="0.15">
      <c r="A55" s="49">
        <v>10000</v>
      </c>
      <c r="B55" s="50">
        <v>0</v>
      </c>
      <c r="C55" s="51">
        <f t="shared" ref="C55:C64" si="21">A55*B55</f>
        <v>0</v>
      </c>
      <c r="D55" s="50">
        <v>0</v>
      </c>
      <c r="E55" s="51">
        <f t="shared" ref="E55:E64" si="22">A55*D55</f>
        <v>0</v>
      </c>
      <c r="F55" s="50">
        <v>0</v>
      </c>
      <c r="G55" s="51">
        <f t="shared" ref="G55:G64" si="23">A55*F55</f>
        <v>0</v>
      </c>
      <c r="H55" s="50">
        <v>0</v>
      </c>
      <c r="I55" s="51">
        <f t="shared" ref="I55:I64" si="24">A55*H55</f>
        <v>0</v>
      </c>
      <c r="J55" s="50">
        <v>0</v>
      </c>
      <c r="K55" s="51">
        <f t="shared" ref="K55:K64" si="25">A55*J55</f>
        <v>0</v>
      </c>
      <c r="L55" s="50">
        <v>0</v>
      </c>
      <c r="M55" s="51">
        <f t="shared" ref="M55:M64" si="26">A55*L55</f>
        <v>0</v>
      </c>
      <c r="N55" s="50">
        <v>0</v>
      </c>
      <c r="O55" s="51">
        <f t="shared" ref="O55:O64" si="27">+A55*N55</f>
        <v>0</v>
      </c>
    </row>
    <row r="56" spans="1:15" s="43" customFormat="1" ht="11.45" customHeight="1" x14ac:dyDescent="0.15">
      <c r="A56" s="52">
        <v>5000</v>
      </c>
      <c r="B56" s="53">
        <v>0</v>
      </c>
      <c r="C56" s="54">
        <f t="shared" si="21"/>
        <v>0</v>
      </c>
      <c r="D56" s="53">
        <v>0</v>
      </c>
      <c r="E56" s="54">
        <f t="shared" si="22"/>
        <v>0</v>
      </c>
      <c r="F56" s="53">
        <v>0</v>
      </c>
      <c r="G56" s="54">
        <f t="shared" si="23"/>
        <v>0</v>
      </c>
      <c r="H56" s="53">
        <v>0</v>
      </c>
      <c r="I56" s="54">
        <f t="shared" si="24"/>
        <v>0</v>
      </c>
      <c r="J56" s="53">
        <v>0</v>
      </c>
      <c r="K56" s="54">
        <f t="shared" si="25"/>
        <v>0</v>
      </c>
      <c r="L56" s="53">
        <v>0</v>
      </c>
      <c r="M56" s="54">
        <f t="shared" si="26"/>
        <v>0</v>
      </c>
      <c r="N56" s="53">
        <v>0</v>
      </c>
      <c r="O56" s="54">
        <f t="shared" si="27"/>
        <v>0</v>
      </c>
    </row>
    <row r="57" spans="1:15" s="43" customFormat="1" ht="11.45" customHeight="1" x14ac:dyDescent="0.15">
      <c r="A57" s="52">
        <v>2000</v>
      </c>
      <c r="B57" s="53">
        <v>0</v>
      </c>
      <c r="C57" s="54">
        <f t="shared" si="21"/>
        <v>0</v>
      </c>
      <c r="D57" s="53">
        <v>0</v>
      </c>
      <c r="E57" s="54">
        <f t="shared" si="22"/>
        <v>0</v>
      </c>
      <c r="F57" s="53">
        <v>0</v>
      </c>
      <c r="G57" s="54">
        <f t="shared" si="23"/>
        <v>0</v>
      </c>
      <c r="H57" s="53">
        <v>0</v>
      </c>
      <c r="I57" s="54">
        <f t="shared" si="24"/>
        <v>0</v>
      </c>
      <c r="J57" s="53">
        <v>0</v>
      </c>
      <c r="K57" s="54">
        <f t="shared" si="25"/>
        <v>0</v>
      </c>
      <c r="L57" s="53">
        <v>0</v>
      </c>
      <c r="M57" s="54">
        <f t="shared" si="26"/>
        <v>0</v>
      </c>
      <c r="N57" s="53">
        <v>0</v>
      </c>
      <c r="O57" s="54">
        <f t="shared" si="27"/>
        <v>0</v>
      </c>
    </row>
    <row r="58" spans="1:15" s="43" customFormat="1" ht="11.45" customHeight="1" x14ac:dyDescent="0.15">
      <c r="A58" s="52">
        <v>1000</v>
      </c>
      <c r="B58" s="53">
        <v>0</v>
      </c>
      <c r="C58" s="54">
        <f t="shared" si="21"/>
        <v>0</v>
      </c>
      <c r="D58" s="53">
        <v>0</v>
      </c>
      <c r="E58" s="54">
        <f t="shared" si="22"/>
        <v>0</v>
      </c>
      <c r="F58" s="53">
        <v>0</v>
      </c>
      <c r="G58" s="54">
        <f t="shared" si="23"/>
        <v>0</v>
      </c>
      <c r="H58" s="53">
        <v>0</v>
      </c>
      <c r="I58" s="54">
        <f t="shared" si="24"/>
        <v>0</v>
      </c>
      <c r="J58" s="53">
        <v>0</v>
      </c>
      <c r="K58" s="54">
        <f t="shared" si="25"/>
        <v>0</v>
      </c>
      <c r="L58" s="53">
        <v>0</v>
      </c>
      <c r="M58" s="54">
        <f t="shared" si="26"/>
        <v>0</v>
      </c>
      <c r="N58" s="53">
        <v>0</v>
      </c>
      <c r="O58" s="54">
        <f t="shared" si="27"/>
        <v>0</v>
      </c>
    </row>
    <row r="59" spans="1:15" s="43" customFormat="1" ht="11.45" customHeight="1" x14ac:dyDescent="0.15">
      <c r="A59" s="52">
        <v>500</v>
      </c>
      <c r="B59" s="53">
        <v>0</v>
      </c>
      <c r="C59" s="54">
        <f t="shared" si="21"/>
        <v>0</v>
      </c>
      <c r="D59" s="53">
        <v>0</v>
      </c>
      <c r="E59" s="54">
        <f t="shared" si="22"/>
        <v>0</v>
      </c>
      <c r="F59" s="53">
        <v>0</v>
      </c>
      <c r="G59" s="54">
        <f t="shared" si="23"/>
        <v>0</v>
      </c>
      <c r="H59" s="53">
        <v>0</v>
      </c>
      <c r="I59" s="54">
        <f t="shared" si="24"/>
        <v>0</v>
      </c>
      <c r="J59" s="53">
        <v>0</v>
      </c>
      <c r="K59" s="54">
        <f t="shared" si="25"/>
        <v>0</v>
      </c>
      <c r="L59" s="53">
        <v>0</v>
      </c>
      <c r="M59" s="54">
        <f t="shared" si="26"/>
        <v>0</v>
      </c>
      <c r="N59" s="53">
        <v>0</v>
      </c>
      <c r="O59" s="54">
        <f t="shared" si="27"/>
        <v>0</v>
      </c>
    </row>
    <row r="60" spans="1:15" s="43" customFormat="1" ht="11.45" customHeight="1" x14ac:dyDescent="0.15">
      <c r="A60" s="52">
        <v>100</v>
      </c>
      <c r="B60" s="53">
        <v>0</v>
      </c>
      <c r="C60" s="54">
        <f t="shared" si="21"/>
        <v>0</v>
      </c>
      <c r="D60" s="53">
        <v>0</v>
      </c>
      <c r="E60" s="54">
        <f t="shared" si="22"/>
        <v>0</v>
      </c>
      <c r="F60" s="53">
        <v>0</v>
      </c>
      <c r="G60" s="54">
        <f t="shared" si="23"/>
        <v>0</v>
      </c>
      <c r="H60" s="53">
        <v>0</v>
      </c>
      <c r="I60" s="54">
        <f t="shared" si="24"/>
        <v>0</v>
      </c>
      <c r="J60" s="53">
        <v>0</v>
      </c>
      <c r="K60" s="54">
        <f t="shared" si="25"/>
        <v>0</v>
      </c>
      <c r="L60" s="53">
        <v>0</v>
      </c>
      <c r="M60" s="54">
        <f t="shared" si="26"/>
        <v>0</v>
      </c>
      <c r="N60" s="53">
        <v>0</v>
      </c>
      <c r="O60" s="54">
        <f t="shared" si="27"/>
        <v>0</v>
      </c>
    </row>
    <row r="61" spans="1:15" s="43" customFormat="1" ht="11.45" customHeight="1" x14ac:dyDescent="0.15">
      <c r="A61" s="52">
        <v>50</v>
      </c>
      <c r="B61" s="53">
        <v>0</v>
      </c>
      <c r="C61" s="54">
        <f t="shared" si="21"/>
        <v>0</v>
      </c>
      <c r="D61" s="53">
        <v>0</v>
      </c>
      <c r="E61" s="54">
        <f t="shared" si="22"/>
        <v>0</v>
      </c>
      <c r="F61" s="53">
        <v>0</v>
      </c>
      <c r="G61" s="54">
        <f t="shared" si="23"/>
        <v>0</v>
      </c>
      <c r="H61" s="53">
        <v>0</v>
      </c>
      <c r="I61" s="54">
        <f t="shared" si="24"/>
        <v>0</v>
      </c>
      <c r="J61" s="53">
        <v>0</v>
      </c>
      <c r="K61" s="54">
        <f t="shared" si="25"/>
        <v>0</v>
      </c>
      <c r="L61" s="53">
        <v>0</v>
      </c>
      <c r="M61" s="54">
        <f t="shared" si="26"/>
        <v>0</v>
      </c>
      <c r="N61" s="53">
        <v>0</v>
      </c>
      <c r="O61" s="54">
        <f t="shared" si="27"/>
        <v>0</v>
      </c>
    </row>
    <row r="62" spans="1:15" s="43" customFormat="1" ht="11.45" customHeight="1" x14ac:dyDescent="0.15">
      <c r="A62" s="52">
        <v>10</v>
      </c>
      <c r="B62" s="53">
        <v>0</v>
      </c>
      <c r="C62" s="54">
        <f t="shared" si="21"/>
        <v>0</v>
      </c>
      <c r="D62" s="53">
        <v>0</v>
      </c>
      <c r="E62" s="54">
        <f t="shared" si="22"/>
        <v>0</v>
      </c>
      <c r="F62" s="53">
        <v>0</v>
      </c>
      <c r="G62" s="54">
        <f t="shared" si="23"/>
        <v>0</v>
      </c>
      <c r="H62" s="53">
        <v>0</v>
      </c>
      <c r="I62" s="54">
        <f t="shared" si="24"/>
        <v>0</v>
      </c>
      <c r="J62" s="53">
        <v>0</v>
      </c>
      <c r="K62" s="54">
        <f t="shared" si="25"/>
        <v>0</v>
      </c>
      <c r="L62" s="53">
        <v>0</v>
      </c>
      <c r="M62" s="54">
        <f t="shared" si="26"/>
        <v>0</v>
      </c>
      <c r="N62" s="53">
        <v>0</v>
      </c>
      <c r="O62" s="54">
        <f t="shared" si="27"/>
        <v>0</v>
      </c>
    </row>
    <row r="63" spans="1:15" s="43" customFormat="1" ht="11.45" customHeight="1" x14ac:dyDescent="0.15">
      <c r="A63" s="52">
        <v>5</v>
      </c>
      <c r="B63" s="53">
        <v>0</v>
      </c>
      <c r="C63" s="54">
        <f t="shared" si="21"/>
        <v>0</v>
      </c>
      <c r="D63" s="53">
        <v>0</v>
      </c>
      <c r="E63" s="54">
        <f t="shared" si="22"/>
        <v>0</v>
      </c>
      <c r="F63" s="53">
        <v>0</v>
      </c>
      <c r="G63" s="54">
        <f t="shared" si="23"/>
        <v>0</v>
      </c>
      <c r="H63" s="53">
        <v>0</v>
      </c>
      <c r="I63" s="54">
        <f t="shared" si="24"/>
        <v>0</v>
      </c>
      <c r="J63" s="53">
        <v>0</v>
      </c>
      <c r="K63" s="54">
        <f t="shared" si="25"/>
        <v>0</v>
      </c>
      <c r="L63" s="53">
        <v>0</v>
      </c>
      <c r="M63" s="54">
        <f t="shared" si="26"/>
        <v>0</v>
      </c>
      <c r="N63" s="53">
        <v>0</v>
      </c>
      <c r="O63" s="54">
        <f t="shared" si="27"/>
        <v>0</v>
      </c>
    </row>
    <row r="64" spans="1:15" s="43" customFormat="1" ht="11.45" customHeight="1" x14ac:dyDescent="0.15">
      <c r="A64" s="52">
        <v>1</v>
      </c>
      <c r="B64" s="56">
        <v>0</v>
      </c>
      <c r="C64" s="57">
        <f t="shared" si="21"/>
        <v>0</v>
      </c>
      <c r="D64" s="56">
        <v>0</v>
      </c>
      <c r="E64" s="57">
        <f t="shared" si="22"/>
        <v>0</v>
      </c>
      <c r="F64" s="56">
        <v>0</v>
      </c>
      <c r="G64" s="57">
        <f t="shared" si="23"/>
        <v>0</v>
      </c>
      <c r="H64" s="56">
        <v>0</v>
      </c>
      <c r="I64" s="57">
        <f t="shared" si="24"/>
        <v>0</v>
      </c>
      <c r="J64" s="56">
        <v>0</v>
      </c>
      <c r="K64" s="57">
        <f t="shared" si="25"/>
        <v>0</v>
      </c>
      <c r="L64" s="56">
        <v>0</v>
      </c>
      <c r="M64" s="57">
        <f t="shared" si="26"/>
        <v>0</v>
      </c>
      <c r="N64" s="56">
        <v>0</v>
      </c>
      <c r="O64" s="57">
        <f t="shared" si="27"/>
        <v>0</v>
      </c>
    </row>
    <row r="65" spans="1:15" s="43" customFormat="1" ht="11.45" customHeight="1" thickBot="1" x14ac:dyDescent="0.2">
      <c r="A65" s="61" t="s">
        <v>29</v>
      </c>
      <c r="B65" s="59" t="s">
        <v>30</v>
      </c>
      <c r="C65" s="60"/>
      <c r="D65" s="59" t="s">
        <v>30</v>
      </c>
      <c r="E65" s="60"/>
      <c r="F65" s="59" t="s">
        <v>30</v>
      </c>
      <c r="G65" s="60"/>
      <c r="H65" s="59" t="s">
        <v>30</v>
      </c>
      <c r="I65" s="60"/>
      <c r="J65" s="59" t="s">
        <v>30</v>
      </c>
      <c r="K65" s="60"/>
      <c r="L65" s="59" t="s">
        <v>30</v>
      </c>
      <c r="M65" s="60"/>
      <c r="N65" s="59" t="s">
        <v>30</v>
      </c>
      <c r="O65" s="60"/>
    </row>
    <row r="66" spans="1:15" s="43" customFormat="1" ht="12" customHeight="1" thickBot="1" x14ac:dyDescent="0.2">
      <c r="A66" s="61" t="s">
        <v>31</v>
      </c>
      <c r="B66" s="67"/>
      <c r="C66" s="63">
        <f>SUM(C55:C65)</f>
        <v>0</v>
      </c>
      <c r="D66" s="67"/>
      <c r="E66" s="63">
        <f>SUM(E55:E65)</f>
        <v>0</v>
      </c>
      <c r="F66" s="67"/>
      <c r="G66" s="63">
        <f>SUM(G55:G65)</f>
        <v>0</v>
      </c>
      <c r="H66" s="62"/>
      <c r="I66" s="63">
        <f>SUM(I55:I65)</f>
        <v>0</v>
      </c>
      <c r="J66" s="62"/>
      <c r="K66" s="63">
        <f>SUM(K55:K65)</f>
        <v>0</v>
      </c>
      <c r="L66" s="62"/>
      <c r="M66" s="63">
        <f>SUM(M55:M65)</f>
        <v>0</v>
      </c>
      <c r="N66" s="62"/>
      <c r="O66" s="63">
        <f>SUM(O55:O65)</f>
        <v>0</v>
      </c>
    </row>
    <row r="67" spans="1:15" s="43" customFormat="1" ht="3.75" customHeight="1" thickBo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1:15" s="43" customFormat="1" ht="11.1" customHeight="1" x14ac:dyDescent="0.15">
      <c r="A68" s="42" t="s">
        <v>8</v>
      </c>
      <c r="B68" s="215" t="str">
        <f>IF(ISERROR(DAY(出納6!$J$4&amp;"年"&amp;出納6!$K$4&amp;"月29日")),"(　)","29")</f>
        <v>29</v>
      </c>
      <c r="C68" s="216"/>
      <c r="D68" s="215" t="str">
        <f>IF(ISERROR(DAY(出納6!$J$4&amp;"年"&amp;出納6!$K$4&amp;"月30日")),"(　)","30")</f>
        <v>30</v>
      </c>
      <c r="E68" s="216"/>
      <c r="F68" s="215" t="str">
        <f>IF(ISERROR(DAY(出納6!$J$4&amp;"年"&amp;出納6!$K$4&amp;"月31日")),"(　)","31")</f>
        <v>(　)</v>
      </c>
      <c r="G68" s="216"/>
      <c r="H68" s="211" t="s">
        <v>963</v>
      </c>
      <c r="I68" s="212"/>
      <c r="J68" s="211" t="s">
        <v>32</v>
      </c>
      <c r="K68" s="212"/>
      <c r="L68" s="211" t="s">
        <v>32</v>
      </c>
      <c r="M68" s="212"/>
      <c r="N68" s="211" t="s">
        <v>32</v>
      </c>
      <c r="O68" s="212"/>
    </row>
    <row r="69" spans="1:15" s="43" customFormat="1" ht="11.45" customHeight="1" thickBot="1" x14ac:dyDescent="0.2">
      <c r="A69" s="44"/>
      <c r="B69" s="213" t="str">
        <f>出納6!$K$4&amp;"月"&amp;B68&amp;"日"</f>
        <v>4月29日</v>
      </c>
      <c r="C69" s="214"/>
      <c r="D69" s="213" t="str">
        <f>出納6!$K$4&amp;"月"&amp;D68&amp;"日"</f>
        <v>4月30日</v>
      </c>
      <c r="E69" s="214"/>
      <c r="F69" s="213" t="str">
        <f>出納6!$K$4&amp;"月"&amp;F68&amp;"日"</f>
        <v>4月(　)日</v>
      </c>
      <c r="G69" s="214"/>
      <c r="H69" s="213" t="str">
        <f>出納6!$K$4&amp;"月（  ）日"</f>
        <v>4月（  ）日</v>
      </c>
      <c r="I69" s="214"/>
      <c r="J69" s="213" t="str">
        <f>出納6!$K$4&amp;"月（  ）日"</f>
        <v>4月（  ）日</v>
      </c>
      <c r="K69" s="214"/>
      <c r="L69" s="213" t="str">
        <f>出納6!$K$4&amp;"月（  ）日"</f>
        <v>4月（  ）日</v>
      </c>
      <c r="M69" s="214"/>
      <c r="N69" s="213" t="str">
        <f>出納6!$K$4&amp;"月（  ）日"</f>
        <v>4月（  ）日</v>
      </c>
      <c r="O69" s="214"/>
    </row>
    <row r="70" spans="1:15" s="43" customFormat="1" ht="11.45" customHeight="1" thickBot="1" x14ac:dyDescent="0.2">
      <c r="A70" s="45" t="s">
        <v>26</v>
      </c>
      <c r="B70" s="46" t="s">
        <v>27</v>
      </c>
      <c r="C70" s="47" t="s">
        <v>28</v>
      </c>
      <c r="D70" s="46" t="s">
        <v>27</v>
      </c>
      <c r="E70" s="47" t="s">
        <v>28</v>
      </c>
      <c r="F70" s="46" t="s">
        <v>27</v>
      </c>
      <c r="G70" s="47" t="s">
        <v>28</v>
      </c>
      <c r="H70" s="46" t="s">
        <v>27</v>
      </c>
      <c r="I70" s="47" t="s">
        <v>28</v>
      </c>
      <c r="J70" s="46" t="s">
        <v>27</v>
      </c>
      <c r="K70" s="47" t="s">
        <v>28</v>
      </c>
      <c r="L70" s="46" t="s">
        <v>27</v>
      </c>
      <c r="M70" s="47" t="s">
        <v>28</v>
      </c>
      <c r="N70" s="46" t="s">
        <v>27</v>
      </c>
      <c r="O70" s="47" t="s">
        <v>28</v>
      </c>
    </row>
    <row r="71" spans="1:15" s="43" customFormat="1" ht="11.45" customHeight="1" x14ac:dyDescent="0.15">
      <c r="A71" s="49">
        <v>10000</v>
      </c>
      <c r="B71" s="50">
        <v>0</v>
      </c>
      <c r="C71" s="51">
        <f t="shared" ref="C71:C80" si="28">A71*B71</f>
        <v>0</v>
      </c>
      <c r="D71" s="50">
        <v>0</v>
      </c>
      <c r="E71" s="51">
        <f t="shared" ref="E71:E80" si="29">A71*D71</f>
        <v>0</v>
      </c>
      <c r="F71" s="50">
        <v>0</v>
      </c>
      <c r="G71" s="51">
        <f t="shared" ref="G71:G80" si="30">A71*F71</f>
        <v>0</v>
      </c>
      <c r="H71" s="50">
        <v>0</v>
      </c>
      <c r="I71" s="51">
        <f t="shared" ref="I71:I80" si="31">A71*H71</f>
        <v>0</v>
      </c>
      <c r="J71" s="50">
        <v>0</v>
      </c>
      <c r="K71" s="51">
        <f t="shared" ref="K71:K80" si="32">A71*J71</f>
        <v>0</v>
      </c>
      <c r="L71" s="50">
        <v>0</v>
      </c>
      <c r="M71" s="51">
        <f t="shared" ref="M71:M80" si="33">A71*L71</f>
        <v>0</v>
      </c>
      <c r="N71" s="50">
        <v>0</v>
      </c>
      <c r="O71" s="51">
        <f t="shared" ref="O71:O80" si="34">+A71*N71</f>
        <v>0</v>
      </c>
    </row>
    <row r="72" spans="1:15" s="43" customFormat="1" ht="11.45" customHeight="1" x14ac:dyDescent="0.15">
      <c r="A72" s="52">
        <v>5000</v>
      </c>
      <c r="B72" s="53">
        <v>0</v>
      </c>
      <c r="C72" s="54">
        <f t="shared" si="28"/>
        <v>0</v>
      </c>
      <c r="D72" s="53">
        <v>0</v>
      </c>
      <c r="E72" s="54">
        <f t="shared" si="29"/>
        <v>0</v>
      </c>
      <c r="F72" s="53">
        <v>0</v>
      </c>
      <c r="G72" s="54">
        <f t="shared" si="30"/>
        <v>0</v>
      </c>
      <c r="H72" s="53">
        <v>0</v>
      </c>
      <c r="I72" s="54">
        <f t="shared" si="31"/>
        <v>0</v>
      </c>
      <c r="J72" s="53">
        <v>0</v>
      </c>
      <c r="K72" s="54">
        <f t="shared" si="32"/>
        <v>0</v>
      </c>
      <c r="L72" s="53">
        <v>0</v>
      </c>
      <c r="M72" s="54">
        <f t="shared" si="33"/>
        <v>0</v>
      </c>
      <c r="N72" s="53">
        <v>0</v>
      </c>
      <c r="O72" s="54">
        <f t="shared" si="34"/>
        <v>0</v>
      </c>
    </row>
    <row r="73" spans="1:15" s="43" customFormat="1" ht="11.45" customHeight="1" x14ac:dyDescent="0.15">
      <c r="A73" s="52">
        <v>2000</v>
      </c>
      <c r="B73" s="53">
        <v>0</v>
      </c>
      <c r="C73" s="54">
        <f t="shared" si="28"/>
        <v>0</v>
      </c>
      <c r="D73" s="53">
        <v>0</v>
      </c>
      <c r="E73" s="54">
        <f t="shared" si="29"/>
        <v>0</v>
      </c>
      <c r="F73" s="53">
        <v>0</v>
      </c>
      <c r="G73" s="54">
        <f t="shared" si="30"/>
        <v>0</v>
      </c>
      <c r="H73" s="53">
        <v>0</v>
      </c>
      <c r="I73" s="54">
        <f t="shared" si="31"/>
        <v>0</v>
      </c>
      <c r="J73" s="53">
        <v>0</v>
      </c>
      <c r="K73" s="54">
        <f t="shared" si="32"/>
        <v>0</v>
      </c>
      <c r="L73" s="53">
        <v>0</v>
      </c>
      <c r="M73" s="54">
        <f t="shared" si="33"/>
        <v>0</v>
      </c>
      <c r="N73" s="53">
        <v>0</v>
      </c>
      <c r="O73" s="54">
        <f t="shared" si="34"/>
        <v>0</v>
      </c>
    </row>
    <row r="74" spans="1:15" s="43" customFormat="1" ht="11.45" customHeight="1" x14ac:dyDescent="0.15">
      <c r="A74" s="52">
        <v>1000</v>
      </c>
      <c r="B74" s="53">
        <v>0</v>
      </c>
      <c r="C74" s="54">
        <f t="shared" si="28"/>
        <v>0</v>
      </c>
      <c r="D74" s="53">
        <v>0</v>
      </c>
      <c r="E74" s="54">
        <f t="shared" si="29"/>
        <v>0</v>
      </c>
      <c r="F74" s="53">
        <v>0</v>
      </c>
      <c r="G74" s="54">
        <f t="shared" si="30"/>
        <v>0</v>
      </c>
      <c r="H74" s="53">
        <v>0</v>
      </c>
      <c r="I74" s="54">
        <f t="shared" si="31"/>
        <v>0</v>
      </c>
      <c r="J74" s="53">
        <v>0</v>
      </c>
      <c r="K74" s="54">
        <f t="shared" si="32"/>
        <v>0</v>
      </c>
      <c r="L74" s="53">
        <v>0</v>
      </c>
      <c r="M74" s="54">
        <f t="shared" si="33"/>
        <v>0</v>
      </c>
      <c r="N74" s="53">
        <v>0</v>
      </c>
      <c r="O74" s="54">
        <f t="shared" si="34"/>
        <v>0</v>
      </c>
    </row>
    <row r="75" spans="1:15" s="43" customFormat="1" ht="11.45" customHeight="1" x14ac:dyDescent="0.15">
      <c r="A75" s="52">
        <v>500</v>
      </c>
      <c r="B75" s="53">
        <v>0</v>
      </c>
      <c r="C75" s="54">
        <f t="shared" si="28"/>
        <v>0</v>
      </c>
      <c r="D75" s="53">
        <v>0</v>
      </c>
      <c r="E75" s="54">
        <f t="shared" si="29"/>
        <v>0</v>
      </c>
      <c r="F75" s="53">
        <v>0</v>
      </c>
      <c r="G75" s="54">
        <f t="shared" si="30"/>
        <v>0</v>
      </c>
      <c r="H75" s="53">
        <v>0</v>
      </c>
      <c r="I75" s="54">
        <f t="shared" si="31"/>
        <v>0</v>
      </c>
      <c r="J75" s="53">
        <v>0</v>
      </c>
      <c r="K75" s="54">
        <f t="shared" si="32"/>
        <v>0</v>
      </c>
      <c r="L75" s="53">
        <v>0</v>
      </c>
      <c r="M75" s="54">
        <f t="shared" si="33"/>
        <v>0</v>
      </c>
      <c r="N75" s="53">
        <v>0</v>
      </c>
      <c r="O75" s="54">
        <f t="shared" si="34"/>
        <v>0</v>
      </c>
    </row>
    <row r="76" spans="1:15" s="43" customFormat="1" ht="11.45" customHeight="1" x14ac:dyDescent="0.15">
      <c r="A76" s="52">
        <v>100</v>
      </c>
      <c r="B76" s="53">
        <v>0</v>
      </c>
      <c r="C76" s="54">
        <f t="shared" si="28"/>
        <v>0</v>
      </c>
      <c r="D76" s="53">
        <v>0</v>
      </c>
      <c r="E76" s="54">
        <f t="shared" si="29"/>
        <v>0</v>
      </c>
      <c r="F76" s="53">
        <v>0</v>
      </c>
      <c r="G76" s="54">
        <f t="shared" si="30"/>
        <v>0</v>
      </c>
      <c r="H76" s="53">
        <v>0</v>
      </c>
      <c r="I76" s="54">
        <f t="shared" si="31"/>
        <v>0</v>
      </c>
      <c r="J76" s="53">
        <v>0</v>
      </c>
      <c r="K76" s="54">
        <f t="shared" si="32"/>
        <v>0</v>
      </c>
      <c r="L76" s="53">
        <v>0</v>
      </c>
      <c r="M76" s="54">
        <f t="shared" si="33"/>
        <v>0</v>
      </c>
      <c r="N76" s="53">
        <v>0</v>
      </c>
      <c r="O76" s="54">
        <f t="shared" si="34"/>
        <v>0</v>
      </c>
    </row>
    <row r="77" spans="1:15" s="43" customFormat="1" ht="11.45" customHeight="1" x14ac:dyDescent="0.15">
      <c r="A77" s="52">
        <v>50</v>
      </c>
      <c r="B77" s="53">
        <v>0</v>
      </c>
      <c r="C77" s="54">
        <f t="shared" si="28"/>
        <v>0</v>
      </c>
      <c r="D77" s="53">
        <v>0</v>
      </c>
      <c r="E77" s="54">
        <f t="shared" si="29"/>
        <v>0</v>
      </c>
      <c r="F77" s="53">
        <v>0</v>
      </c>
      <c r="G77" s="54">
        <f t="shared" si="30"/>
        <v>0</v>
      </c>
      <c r="H77" s="53">
        <v>0</v>
      </c>
      <c r="I77" s="54">
        <f t="shared" si="31"/>
        <v>0</v>
      </c>
      <c r="J77" s="53">
        <v>0</v>
      </c>
      <c r="K77" s="54">
        <f t="shared" si="32"/>
        <v>0</v>
      </c>
      <c r="L77" s="53">
        <v>0</v>
      </c>
      <c r="M77" s="54">
        <f t="shared" si="33"/>
        <v>0</v>
      </c>
      <c r="N77" s="53">
        <v>0</v>
      </c>
      <c r="O77" s="54">
        <f t="shared" si="34"/>
        <v>0</v>
      </c>
    </row>
    <row r="78" spans="1:15" s="43" customFormat="1" ht="11.45" customHeight="1" x14ac:dyDescent="0.15">
      <c r="A78" s="52">
        <v>10</v>
      </c>
      <c r="B78" s="53">
        <v>0</v>
      </c>
      <c r="C78" s="54">
        <f t="shared" si="28"/>
        <v>0</v>
      </c>
      <c r="D78" s="53">
        <v>0</v>
      </c>
      <c r="E78" s="54">
        <f t="shared" si="29"/>
        <v>0</v>
      </c>
      <c r="F78" s="53">
        <v>0</v>
      </c>
      <c r="G78" s="54">
        <f t="shared" si="30"/>
        <v>0</v>
      </c>
      <c r="H78" s="53">
        <v>0</v>
      </c>
      <c r="I78" s="54">
        <f t="shared" si="31"/>
        <v>0</v>
      </c>
      <c r="J78" s="53">
        <v>0</v>
      </c>
      <c r="K78" s="54">
        <f t="shared" si="32"/>
        <v>0</v>
      </c>
      <c r="L78" s="53">
        <v>0</v>
      </c>
      <c r="M78" s="54">
        <f t="shared" si="33"/>
        <v>0</v>
      </c>
      <c r="N78" s="53">
        <v>0</v>
      </c>
      <c r="O78" s="54">
        <f t="shared" si="34"/>
        <v>0</v>
      </c>
    </row>
    <row r="79" spans="1:15" s="43" customFormat="1" ht="11.45" customHeight="1" x14ac:dyDescent="0.15">
      <c r="A79" s="52">
        <v>5</v>
      </c>
      <c r="B79" s="53">
        <v>0</v>
      </c>
      <c r="C79" s="54">
        <f t="shared" si="28"/>
        <v>0</v>
      </c>
      <c r="D79" s="53">
        <v>0</v>
      </c>
      <c r="E79" s="54">
        <f t="shared" si="29"/>
        <v>0</v>
      </c>
      <c r="F79" s="53">
        <v>0</v>
      </c>
      <c r="G79" s="54">
        <f t="shared" si="30"/>
        <v>0</v>
      </c>
      <c r="H79" s="53">
        <v>0</v>
      </c>
      <c r="I79" s="54">
        <f t="shared" si="31"/>
        <v>0</v>
      </c>
      <c r="J79" s="53">
        <v>0</v>
      </c>
      <c r="K79" s="54">
        <f t="shared" si="32"/>
        <v>0</v>
      </c>
      <c r="L79" s="53">
        <v>0</v>
      </c>
      <c r="M79" s="54">
        <f t="shared" si="33"/>
        <v>0</v>
      </c>
      <c r="N79" s="53">
        <v>0</v>
      </c>
      <c r="O79" s="54">
        <f t="shared" si="34"/>
        <v>0</v>
      </c>
    </row>
    <row r="80" spans="1:15" s="43" customFormat="1" ht="11.45" customHeight="1" x14ac:dyDescent="0.15">
      <c r="A80" s="52">
        <v>1</v>
      </c>
      <c r="B80" s="56">
        <v>0</v>
      </c>
      <c r="C80" s="57">
        <f t="shared" si="28"/>
        <v>0</v>
      </c>
      <c r="D80" s="56">
        <v>0</v>
      </c>
      <c r="E80" s="57">
        <f t="shared" si="29"/>
        <v>0</v>
      </c>
      <c r="F80" s="56">
        <v>0</v>
      </c>
      <c r="G80" s="57">
        <f t="shared" si="30"/>
        <v>0</v>
      </c>
      <c r="H80" s="56">
        <v>0</v>
      </c>
      <c r="I80" s="57">
        <f t="shared" si="31"/>
        <v>0</v>
      </c>
      <c r="J80" s="56">
        <v>0</v>
      </c>
      <c r="K80" s="57">
        <f t="shared" si="32"/>
        <v>0</v>
      </c>
      <c r="L80" s="56">
        <v>0</v>
      </c>
      <c r="M80" s="57">
        <f t="shared" si="33"/>
        <v>0</v>
      </c>
      <c r="N80" s="56">
        <v>0</v>
      </c>
      <c r="O80" s="57">
        <f t="shared" si="34"/>
        <v>0</v>
      </c>
    </row>
    <row r="81" spans="1:15" s="43" customFormat="1" ht="11.45" customHeight="1" thickBot="1" x14ac:dyDescent="0.2">
      <c r="A81" s="61" t="s">
        <v>29</v>
      </c>
      <c r="B81" s="59" t="s">
        <v>30</v>
      </c>
      <c r="C81" s="60"/>
      <c r="D81" s="59" t="s">
        <v>30</v>
      </c>
      <c r="E81" s="60"/>
      <c r="F81" s="59" t="s">
        <v>30</v>
      </c>
      <c r="G81" s="60">
        <v>0</v>
      </c>
      <c r="H81" s="59" t="s">
        <v>30</v>
      </c>
      <c r="I81" s="60"/>
      <c r="J81" s="59" t="s">
        <v>30</v>
      </c>
      <c r="K81" s="60"/>
      <c r="L81" s="59" t="s">
        <v>30</v>
      </c>
      <c r="M81" s="60"/>
      <c r="N81" s="59" t="s">
        <v>30</v>
      </c>
      <c r="O81" s="60"/>
    </row>
    <row r="82" spans="1:15" s="43" customFormat="1" ht="12" customHeight="1" thickBot="1" x14ac:dyDescent="0.2">
      <c r="A82" s="61" t="s">
        <v>31</v>
      </c>
      <c r="B82" s="67"/>
      <c r="C82" s="63">
        <f>SUM(C71:C81)</f>
        <v>0</v>
      </c>
      <c r="D82" s="67"/>
      <c r="E82" s="63">
        <f>SUM(E71:E81)</f>
        <v>0</v>
      </c>
      <c r="F82" s="67"/>
      <c r="G82" s="63">
        <f>SUM(G71:G81)</f>
        <v>0</v>
      </c>
      <c r="H82" s="62"/>
      <c r="I82" s="63">
        <f>SUM(I71:I81)</f>
        <v>0</v>
      </c>
      <c r="J82" s="62"/>
      <c r="K82" s="63">
        <f>SUM(K71:K81)</f>
        <v>0</v>
      </c>
      <c r="L82" s="62"/>
      <c r="M82" s="63">
        <f>SUM(M71:M81)</f>
        <v>0</v>
      </c>
      <c r="N82" s="62"/>
      <c r="O82" s="63">
        <f>SUM(O71:O81)</f>
        <v>0</v>
      </c>
    </row>
    <row r="83" spans="1:15" ht="38.25" customHeight="1" x14ac:dyDescent="0.15"/>
  </sheetData>
  <mergeCells count="75">
    <mergeCell ref="A1:A2"/>
    <mergeCell ref="C1:D1"/>
    <mergeCell ref="E1:F1"/>
    <mergeCell ref="H1:J2"/>
    <mergeCell ref="C2:D2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68:O68"/>
    <mergeCell ref="B69:C69"/>
    <mergeCell ref="D69:E69"/>
    <mergeCell ref="F69:G69"/>
    <mergeCell ref="H69:I69"/>
    <mergeCell ref="J69:K69"/>
    <mergeCell ref="L69:M69"/>
    <mergeCell ref="N69:O69"/>
    <mergeCell ref="B68:C68"/>
    <mergeCell ref="D68:E68"/>
    <mergeCell ref="F68:G68"/>
    <mergeCell ref="H68:I68"/>
    <mergeCell ref="J68:K68"/>
    <mergeCell ref="L68:M68"/>
  </mergeCells>
  <phoneticPr fontId="3"/>
  <dataValidations count="2">
    <dataValidation imeMode="halfAlpha" allowBlank="1" showInputMessage="1" showErrorMessage="1" errorTitle="ﾃﾞｰﾀｴﾗｰ" error="和暦（12）年/月　の形で入力して下さい" promptTitle="年月入力" prompt="12/9　（月）の形式で入力して下さい" sqref="E1:F1"/>
    <dataValidation type="whole" imeMode="halfAlpha" allowBlank="1" showErrorMessage="1" errorTitle="ﾃﾞｰﾀｴﾗｰ" error="31,32,34,40,41,84,87_x000a_ の何れかを入力して下さい_x000a_" promptTitle="拠点ｺｰﾄﾞ入力" prompt="31,32,34,40,41,83,84,85,86,87の何れかを入力して下さい" sqref="B2">
      <formula1>0</formula1>
      <formula2>87</formula2>
    </dataValidation>
  </dataValidations>
  <pageMargins left="0.11811023622047245" right="0.11811023622047245" top="0.55118110236220474" bottom="0.55118110236220474" header="0.31496062992125984" footer="0.31496062992125984"/>
  <pageSetup paperSize="9" scale="87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9"/>
  <sheetViews>
    <sheetView zoomScale="85" workbookViewId="0">
      <selection activeCell="A7" sqref="A7"/>
    </sheetView>
  </sheetViews>
  <sheetFormatPr defaultRowHeight="13.5" x14ac:dyDescent="0.15"/>
  <sheetData>
    <row r="7" spans="1:18" x14ac:dyDescent="0.15">
      <c r="R7" s="70" t="s">
        <v>82</v>
      </c>
    </row>
    <row r="8" spans="1:18" x14ac:dyDescent="0.1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15">
      <c r="A9" t="str">
        <f>IF(出納1!O9=0,"002","001")</f>
        <v>002</v>
      </c>
      <c r="B9">
        <f>出納1!F9</f>
        <v>0</v>
      </c>
      <c r="D9" t="str">
        <f>IF(出納1!G9="","",出納1!G9)</f>
        <v/>
      </c>
      <c r="E9" s="69" t="str">
        <f>出納1!A9&amp;"/"&amp;出納1!B9&amp;"/"&amp;出納1!C9</f>
        <v>//</v>
      </c>
      <c r="F9" s="70" t="s">
        <v>79</v>
      </c>
      <c r="G9">
        <f>出納1!D9</f>
        <v>0</v>
      </c>
      <c r="H9" s="71">
        <f>出納1!O9+出納1!P9</f>
        <v>0</v>
      </c>
      <c r="I9" s="71" t="str">
        <f>IF(出納1!L9="","",出納1!L9)</f>
        <v/>
      </c>
      <c r="J9" t="s">
        <v>80</v>
      </c>
      <c r="K9" s="72">
        <f ca="1">NOW()</f>
        <v>43193.429223148145</v>
      </c>
      <c r="L9" t="s">
        <v>80</v>
      </c>
      <c r="M9" s="72">
        <f ca="1">NOW()</f>
        <v>43193.429223148145</v>
      </c>
      <c r="N9">
        <v>0</v>
      </c>
      <c r="O9">
        <v>1</v>
      </c>
      <c r="P9" t="s">
        <v>81</v>
      </c>
      <c r="Q9">
        <f>出納1!$D$4</f>
        <v>0</v>
      </c>
      <c r="R9" s="70" t="str">
        <f>$R$7</f>
        <v>003</v>
      </c>
    </row>
  </sheetData>
  <phoneticPr fontId="3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18</vt:i4>
      </vt:variant>
    </vt:vector>
  </HeadingPairs>
  <TitlesOfParts>
    <vt:vector size="33" baseType="lpstr">
      <vt:lpstr>config</vt:lpstr>
      <vt:lpstr>common</vt:lpstr>
      <vt:lpstr>出納1</vt:lpstr>
      <vt:lpstr>金種1</vt:lpstr>
      <vt:lpstr>出納2</vt:lpstr>
      <vt:lpstr>金種2</vt:lpstr>
      <vt:lpstr>出納3</vt:lpstr>
      <vt:lpstr>金種3</vt:lpstr>
      <vt:lpstr>出納4</vt:lpstr>
      <vt:lpstr>金種4</vt:lpstr>
      <vt:lpstr>出納5</vt:lpstr>
      <vt:lpstr>金種5</vt:lpstr>
      <vt:lpstr>出納6</vt:lpstr>
      <vt:lpstr>金種6</vt:lpstr>
      <vt:lpstr>SYS</vt:lpstr>
      <vt:lpstr>金種1!Print_Area</vt:lpstr>
      <vt:lpstr>金種2!Print_Area</vt:lpstr>
      <vt:lpstr>金種3!Print_Area</vt:lpstr>
      <vt:lpstr>金種4!Print_Area</vt:lpstr>
      <vt:lpstr>金種5!Print_Area</vt:lpstr>
      <vt:lpstr>金種6!Print_Area</vt:lpstr>
      <vt:lpstr>出納1!Print_Area</vt:lpstr>
      <vt:lpstr>出納2!Print_Area</vt:lpstr>
      <vt:lpstr>出納3!Print_Area</vt:lpstr>
      <vt:lpstr>出納4!Print_Area</vt:lpstr>
      <vt:lpstr>出納5!Print_Area</vt:lpstr>
      <vt:lpstr>出納6!Print_Area</vt:lpstr>
      <vt:lpstr>出納1!Print_Titles</vt:lpstr>
      <vt:lpstr>出納2!Print_Titles</vt:lpstr>
      <vt:lpstr>出納3!Print_Titles</vt:lpstr>
      <vt:lpstr>出納4!Print_Titles</vt:lpstr>
      <vt:lpstr>出納5!Print_Titles</vt:lpstr>
      <vt:lpstr>出納6!Print_Titles</vt:lpstr>
    </vt:vector>
  </TitlesOfParts>
  <Company>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 浩樹</dc:creator>
  <cp:lastModifiedBy>矢野 浩樹</cp:lastModifiedBy>
  <cp:lastPrinted>2015-07-03T00:48:44Z</cp:lastPrinted>
  <dcterms:created xsi:type="dcterms:W3CDTF">2010-11-15T06:26:30Z</dcterms:created>
  <dcterms:modified xsi:type="dcterms:W3CDTF">2018-04-03T01:18:17Z</dcterms:modified>
</cp:coreProperties>
</file>