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que\Documents\Projetos\web\gcm\_docs\"/>
    </mc:Choice>
  </mc:AlternateContent>
  <xr:revisionPtr revIDLastSave="0" documentId="13_ncr:1_{6A82B3EC-6480-4E53-98C9-0F7D4A6AAE7D}" xr6:coauthVersionLast="46" xr6:coauthVersionMax="46" xr10:uidLastSave="{00000000-0000-0000-0000-000000000000}"/>
  <bookViews>
    <workbookView xWindow="-120" yWindow="-120" windowWidth="29040" windowHeight="15840" xr2:uid="{1649A1DB-AC86-4EFF-B7BA-BEA739608F77}"/>
  </bookViews>
  <sheets>
    <sheet name="Exam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D31" i="1" s="1"/>
  <c r="C32" i="1"/>
  <c r="C33" i="1"/>
  <c r="D33" i="1" s="1"/>
  <c r="C34" i="1"/>
  <c r="D34" i="1" s="1"/>
  <c r="C35" i="1"/>
  <c r="D35" i="1" s="1"/>
  <c r="C36" i="1"/>
  <c r="C37" i="1"/>
  <c r="D37" i="1" s="1"/>
  <c r="C38" i="1"/>
  <c r="D38" i="1" s="1"/>
  <c r="C39" i="1"/>
  <c r="D39" i="1" s="1"/>
  <c r="C40" i="1"/>
  <c r="C41" i="1"/>
  <c r="D41" i="1" s="1"/>
  <c r="C42" i="1"/>
  <c r="D42" i="1" s="1"/>
  <c r="C43" i="1"/>
  <c r="D43" i="1" s="1"/>
  <c r="C44" i="1"/>
  <c r="C45" i="1"/>
  <c r="D45" i="1" s="1"/>
  <c r="C46" i="1"/>
  <c r="D46" i="1" s="1"/>
  <c r="C47" i="1"/>
  <c r="D47" i="1" s="1"/>
  <c r="C48" i="1"/>
  <c r="C49" i="1"/>
  <c r="D49" i="1" s="1"/>
  <c r="C50" i="1"/>
  <c r="D50" i="1" s="1"/>
  <c r="C51" i="1"/>
  <c r="D51" i="1" s="1"/>
  <c r="C52" i="1"/>
  <c r="D52" i="1" s="1"/>
  <c r="C53" i="1"/>
  <c r="C54" i="1"/>
  <c r="D54" i="1" s="1"/>
  <c r="C55" i="1"/>
  <c r="D55" i="1" s="1"/>
  <c r="C56" i="1"/>
  <c r="C57" i="1"/>
  <c r="C58" i="1"/>
  <c r="D58" i="1" s="1"/>
  <c r="C59" i="1"/>
  <c r="D59" i="1" s="1"/>
  <c r="C60" i="1"/>
  <c r="C61" i="1"/>
  <c r="C62" i="1"/>
  <c r="D62" i="1" s="1"/>
  <c r="C63" i="1"/>
  <c r="D63" i="1" s="1"/>
  <c r="C64" i="1"/>
  <c r="C65" i="1"/>
  <c r="C66" i="1"/>
  <c r="D66" i="1" s="1"/>
  <c r="C67" i="1"/>
  <c r="D67" i="1" s="1"/>
  <c r="C68" i="1"/>
  <c r="C69" i="1"/>
  <c r="C70" i="1"/>
  <c r="D70" i="1" s="1"/>
  <c r="C71" i="1"/>
  <c r="D71" i="1" s="1"/>
  <c r="C72" i="1"/>
  <c r="C73" i="1"/>
  <c r="C74" i="1"/>
  <c r="D74" i="1" s="1"/>
  <c r="C3" i="1"/>
  <c r="D73" i="1" l="1"/>
  <c r="D69" i="1"/>
  <c r="D65" i="1"/>
  <c r="D61" i="1"/>
  <c r="D57" i="1"/>
  <c r="D53" i="1"/>
  <c r="D48" i="1"/>
  <c r="D44" i="1"/>
  <c r="D40" i="1"/>
  <c r="D36" i="1"/>
  <c r="D32" i="1"/>
  <c r="D27" i="1"/>
  <c r="D23" i="1"/>
  <c r="D19" i="1"/>
  <c r="D15" i="1"/>
  <c r="D11" i="1"/>
  <c r="D7" i="1"/>
  <c r="D72" i="1"/>
  <c r="D68" i="1"/>
  <c r="D64" i="1"/>
  <c r="D60" i="1"/>
  <c r="D56" i="1"/>
  <c r="D30" i="1"/>
  <c r="D26" i="1"/>
  <c r="D22" i="1"/>
  <c r="D18" i="1"/>
  <c r="D14" i="1"/>
  <c r="D10" i="1"/>
  <c r="D6" i="1"/>
  <c r="D29" i="1"/>
  <c r="D25" i="1"/>
  <c r="D21" i="1"/>
  <c r="D17" i="1"/>
  <c r="D13" i="1"/>
  <c r="D9" i="1"/>
  <c r="D5" i="1"/>
  <c r="D28" i="1"/>
  <c r="D24" i="1"/>
  <c r="D20" i="1"/>
  <c r="D16" i="1"/>
  <c r="D12" i="1"/>
  <c r="D8" i="1"/>
  <c r="D4" i="1"/>
  <c r="D3" i="1"/>
</calcChain>
</file>

<file path=xl/sharedStrings.xml><?xml version="1.0" encoding="utf-8"?>
<sst xmlns="http://schemas.openxmlformats.org/spreadsheetml/2006/main" count="254" uniqueCount="93">
  <si>
    <t>EXAMES</t>
  </si>
  <si>
    <t>COLESTEROL TOTAL</t>
  </si>
  <si>
    <t>HDL</t>
  </si>
  <si>
    <t xml:space="preserve">LDL </t>
  </si>
  <si>
    <t xml:space="preserve">TRIGLICERÍDEOS </t>
  </si>
  <si>
    <t>GLICOSE JEJUM</t>
  </si>
  <si>
    <t>HEMOGLOBINA GLICADA</t>
  </si>
  <si>
    <t>GLICOSE PÓS PRANDIAL</t>
  </si>
  <si>
    <t>TGO</t>
  </si>
  <si>
    <t>TGP</t>
  </si>
  <si>
    <t>URÉIA</t>
  </si>
  <si>
    <t>CREATININA</t>
  </si>
  <si>
    <t>URINA ROTINA</t>
  </si>
  <si>
    <t xml:space="preserve">TSH </t>
  </si>
  <si>
    <t>T4 LIVRE</t>
  </si>
  <si>
    <t>TIREOGLOBULINA</t>
  </si>
  <si>
    <t>ÁCIDO ÚRICO</t>
  </si>
  <si>
    <t>CÁLCIO IÔNICO</t>
  </si>
  <si>
    <t>VITAMINA D</t>
  </si>
  <si>
    <t>ÁCIDO FÓLICO</t>
  </si>
  <si>
    <t>VITAMINA B12</t>
  </si>
  <si>
    <t>HEMÁCIAS</t>
  </si>
  <si>
    <t>HEMATÓCRITOS</t>
  </si>
  <si>
    <t>HEMOGLOBINA</t>
  </si>
  <si>
    <t>LEUCÓCITOS</t>
  </si>
  <si>
    <t>TESTOSTERONA TOTAL</t>
  </si>
  <si>
    <t>TESTOSTERONA LIVRE</t>
  </si>
  <si>
    <t>INSULINA JEJUM</t>
  </si>
  <si>
    <t>CORTISOL SALIVAR</t>
  </si>
  <si>
    <t>GGT</t>
  </si>
  <si>
    <t>INSULINA PÓS PRANDIAL</t>
  </si>
  <si>
    <t>CORTISOL PLASMÁTICO</t>
  </si>
  <si>
    <t>CORTISOL URINÁRIO 24H</t>
  </si>
  <si>
    <t xml:space="preserve">SODIO </t>
  </si>
  <si>
    <t>POTÁSSIO</t>
  </si>
  <si>
    <t>AGREGAÇÃO PLAQUETÁRIA</t>
  </si>
  <si>
    <t>FOSFATASE ALCALINA</t>
  </si>
  <si>
    <t>GLICEMIA MÉDIA ESIMADA</t>
  </si>
  <si>
    <t>HOMA IR</t>
  </si>
  <si>
    <t>MICROALBUMINÚRIA A. ISOLADA</t>
  </si>
  <si>
    <t>FSH</t>
  </si>
  <si>
    <t>LH</t>
  </si>
  <si>
    <t>ESTRADIOL</t>
  </si>
  <si>
    <t xml:space="preserve">SHBG </t>
  </si>
  <si>
    <t>DHEA</t>
  </si>
  <si>
    <t>SDHEA</t>
  </si>
  <si>
    <t>ANDROSTENEDIONA</t>
  </si>
  <si>
    <t>ACTH</t>
  </si>
  <si>
    <t>FERRITINA</t>
  </si>
  <si>
    <t>IGFBP3</t>
  </si>
  <si>
    <t>FÓSFORO</t>
  </si>
  <si>
    <t>AMILASE</t>
  </si>
  <si>
    <t>LIPASE</t>
  </si>
  <si>
    <t>ALDOSTERONA</t>
  </si>
  <si>
    <t>PTH</t>
  </si>
  <si>
    <t>METANEFRINA URINÁRIA</t>
  </si>
  <si>
    <t>CPK</t>
  </si>
  <si>
    <t>APOLIPROTEINA A</t>
  </si>
  <si>
    <t>MICROALBUMINÚRIA 24H</t>
  </si>
  <si>
    <t>CK</t>
  </si>
  <si>
    <t>PROGESTERONA</t>
  </si>
  <si>
    <t>PROTEINA C REATIVA</t>
  </si>
  <si>
    <t>ANT - TG</t>
  </si>
  <si>
    <t>ANT - TPO</t>
  </si>
  <si>
    <t>PROTEINÚRIA 24H</t>
  </si>
  <si>
    <t>PROLACTINA</t>
  </si>
  <si>
    <t>LIPOPROTEINA A</t>
  </si>
  <si>
    <t>FERRO SÉRICO</t>
  </si>
  <si>
    <t>FERRO</t>
  </si>
  <si>
    <t>MAGNÉSIO</t>
  </si>
  <si>
    <t>T3 LIVRE</t>
  </si>
  <si>
    <t>COD</t>
  </si>
  <si>
    <t>NOME</t>
  </si>
  <si>
    <t>SIGLA</t>
  </si>
  <si>
    <t>IGF.1</t>
  </si>
  <si>
    <t>Empresa</t>
  </si>
  <si>
    <t xml:space="preserve"> </t>
  </si>
  <si>
    <t>COMMIT</t>
  </si>
  <si>
    <t>GO</t>
  </si>
  <si>
    <t>UNID.</t>
  </si>
  <si>
    <t>mg/dL</t>
  </si>
  <si>
    <t>UI/L</t>
  </si>
  <si>
    <t>%</t>
  </si>
  <si>
    <t>mEq/L</t>
  </si>
  <si>
    <t>ug/dL</t>
  </si>
  <si>
    <t>ng/mL</t>
  </si>
  <si>
    <t>uU/mL</t>
  </si>
  <si>
    <t>milhões/mm3</t>
  </si>
  <si>
    <t>g%</t>
  </si>
  <si>
    <t>mil/mm3</t>
  </si>
  <si>
    <t>Insert Into dbo.tbl_exame (id_exame, cd_exame, nm_exame, sg_exame, un_exame, id_empresa) values</t>
  </si>
  <si>
    <t>{338A525E-4F71-47DC-8DD8-835103BEDEBB}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</si>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</sst>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theme="1"/>
      <name val="Lucida Console"/>
      <family val="3"/>
    </font>
    <font>
      <sz val="8"/>
      <color theme="1"/>
      <name val="Lucida Console"/>
      <family val="3"/>
    </font>
    <font>
      <sz val="11"/>
      <color theme="1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3" fillId="0" borderId="0" xfId="0" applyFont="1"/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8937-DA23-4112-9EB3-BFFCDA77240D}">
  <dimension ref="A1:H80"/>
  <sheetViews>
    <sheetView tabSelected="1" workbookViewId="0">
      <selection activeCell="F2" sqref="F2"/>
    </sheetView>
  </sheetViews>
  <sheetFormatPr defaultColWidth="30.140625" defaultRowHeight="10.5" x14ac:dyDescent="0.15"/>
  <cols>
    <col min="1" max="1" width="32.5703125" style="1" bestFit="1" customWidth="1"/>
    <col min="2" max="2" width="6.28515625" style="1" customWidth="1"/>
    <col min="3" max="3" width="28.5703125" style="1" bestFit="1" customWidth="1"/>
    <col min="4" max="4" width="17.28515625" style="1" bestFit="1" customWidth="1"/>
    <col min="5" max="5" width="19" style="1" customWidth="1"/>
    <col min="6" max="6" width="10.85546875" style="1" customWidth="1"/>
    <col min="7" max="7" width="127" style="1" bestFit="1" customWidth="1"/>
    <col min="8" max="16384" width="30.140625" style="1"/>
  </cols>
  <sheetData>
    <row r="1" spans="1:8" x14ac:dyDescent="0.15">
      <c r="A1" s="5" t="s">
        <v>0</v>
      </c>
      <c r="B1" s="5" t="s">
        <v>71</v>
      </c>
      <c r="C1" s="5" t="s">
        <v>72</v>
      </c>
      <c r="D1" s="5" t="s">
        <v>73</v>
      </c>
      <c r="E1" s="5" t="s">
        <v>79</v>
      </c>
      <c r="F1" s="3" t="s">
        <v>75</v>
      </c>
    </row>
    <row r="2" spans="1:8" x14ac:dyDescent="0.15">
      <c r="A2" s="5"/>
      <c r="B2" s="5"/>
      <c r="C2" s="5"/>
      <c r="D2" s="5"/>
      <c r="E2" s="5"/>
      <c r="F2" s="1" t="s">
        <v>91</v>
      </c>
      <c r="G2" s="3" t="s">
        <v>90</v>
      </c>
    </row>
    <row r="3" spans="1:8" ht="14.25" x14ac:dyDescent="0.2">
      <c r="A3" s="2" t="s">
        <v>19</v>
      </c>
      <c r="B3" s="1">
        <v>1</v>
      </c>
      <c r="C3" s="1" t="str">
        <f>TRIM(A3)</f>
        <v>ÁCIDO FÓLICO</v>
      </c>
      <c r="D3" s="1" t="str">
        <f>TRIM(MID(C3,1,IFERROR(SEARCH(" ",C3),15)))</f>
        <v>ÁCIDO</v>
      </c>
      <c r="E3" s="4" t="s">
        <v>80</v>
      </c>
      <c r="F3" s="1" t="s">
        <v>76</v>
      </c>
      <c r="G3" s="1" t="str">
        <f>"(dbo.ufnGetGuidID(), "&amp;B3&amp;", '"&amp;C3&amp;"', '"&amp;D3&amp;"', '"&amp;E3&amp;"', '"&amp;$F$2&amp;"')"&amp;H3</f>
        <v>(dbo.ufnGetGuidID(), 1, 'ÁCIDO FÓLICO', 'ÁCIDO', 'mg/dL', '{338A525E-4F71-47DC-8DD8-835103BEDEBB}'),</v>
      </c>
      <c r="H3" s="1" t="s">
        <v>92</v>
      </c>
    </row>
    <row r="4" spans="1:8" ht="14.25" x14ac:dyDescent="0.2">
      <c r="A4" s="2" t="s">
        <v>16</v>
      </c>
      <c r="B4" s="1">
        <v>2</v>
      </c>
      <c r="C4" s="1" t="str">
        <f t="shared" ref="C4:C67" si="0">TRIM(A4)</f>
        <v>ÁCIDO ÚRICO</v>
      </c>
      <c r="D4" s="1" t="str">
        <f t="shared" ref="D4:D67" si="1">TRIM(MID(C4,1,IFERROR(SEARCH(" ",C4),15)))</f>
        <v>ÁCIDO</v>
      </c>
      <c r="E4" s="4" t="s">
        <v>80</v>
      </c>
      <c r="F4" s="1" t="s">
        <v>76</v>
      </c>
      <c r="G4" s="1" t="str">
        <f t="shared" ref="G4:G67" si="2">"(dbo.ufnGetGuidID(), "&amp;B4&amp;", '"&amp;C4&amp;"', '"&amp;D4&amp;"', '"&amp;E4&amp;"', '"&amp;$F$2&amp;"')"&amp;H4</f>
        <v>(dbo.ufnGetGuidID(), 2, 'ÁCIDO ÚRICO', 'ÁCIDO', 'mg/dL', '{338A525E-4F71-47DC-8DD8-835103BEDEBB}'),</v>
      </c>
      <c r="H4" s="1" t="s">
        <v>92</v>
      </c>
    </row>
    <row r="5" spans="1:8" ht="14.25" x14ac:dyDescent="0.2">
      <c r="A5" s="2" t="s">
        <v>47</v>
      </c>
      <c r="B5" s="1">
        <v>3</v>
      </c>
      <c r="C5" s="1" t="str">
        <f t="shared" si="0"/>
        <v>ACTH</v>
      </c>
      <c r="D5" s="1" t="str">
        <f t="shared" si="1"/>
        <v>ACTH</v>
      </c>
      <c r="E5" s="4" t="s">
        <v>81</v>
      </c>
      <c r="F5" s="1" t="s">
        <v>76</v>
      </c>
      <c r="G5" s="1" t="str">
        <f t="shared" si="2"/>
        <v>(dbo.ufnGetGuidID(), 3, 'ACTH', 'ACTH', 'UI/L', '{338A525E-4F71-47DC-8DD8-835103BEDEBB}'),</v>
      </c>
      <c r="H5" s="1" t="s">
        <v>92</v>
      </c>
    </row>
    <row r="6" spans="1:8" x14ac:dyDescent="0.15">
      <c r="A6" s="2" t="s">
        <v>35</v>
      </c>
      <c r="B6" s="1">
        <v>4</v>
      </c>
      <c r="C6" s="1" t="str">
        <f t="shared" si="0"/>
        <v>AGREGAÇÃO PLAQUETÁRIA</v>
      </c>
      <c r="D6" s="1" t="str">
        <f t="shared" si="1"/>
        <v>AGREGAÇÃO</v>
      </c>
      <c r="F6" s="1" t="s">
        <v>76</v>
      </c>
      <c r="G6" s="1" t="str">
        <f t="shared" si="2"/>
        <v>(dbo.ufnGetGuidID(), 4, 'AGREGAÇÃO PLAQUETÁRIA', 'AGREGAÇÃO', '', '{338A525E-4F71-47DC-8DD8-835103BEDEBB}'),</v>
      </c>
      <c r="H6" s="1" t="s">
        <v>92</v>
      </c>
    </row>
    <row r="7" spans="1:8" x14ac:dyDescent="0.15">
      <c r="A7" s="2" t="s">
        <v>53</v>
      </c>
      <c r="B7" s="1">
        <v>5</v>
      </c>
      <c r="C7" s="1" t="str">
        <f t="shared" si="0"/>
        <v>ALDOSTERONA</v>
      </c>
      <c r="D7" s="1" t="str">
        <f t="shared" si="1"/>
        <v>ALDOSTERONA</v>
      </c>
      <c r="F7" s="1" t="s">
        <v>76</v>
      </c>
      <c r="G7" s="1" t="str">
        <f t="shared" si="2"/>
        <v>(dbo.ufnGetGuidID(), 5, 'ALDOSTERONA', 'ALDOSTERONA', '', '{338A525E-4F71-47DC-8DD8-835103BEDEBB}'),</v>
      </c>
      <c r="H7" s="1" t="s">
        <v>92</v>
      </c>
    </row>
    <row r="8" spans="1:8" ht="14.25" x14ac:dyDescent="0.2">
      <c r="A8" s="2" t="s">
        <v>51</v>
      </c>
      <c r="B8" s="1">
        <v>6</v>
      </c>
      <c r="C8" s="1" t="str">
        <f t="shared" si="0"/>
        <v>AMILASE</v>
      </c>
      <c r="D8" s="1" t="str">
        <f t="shared" si="1"/>
        <v>AMILASE</v>
      </c>
      <c r="E8" s="4" t="s">
        <v>81</v>
      </c>
      <c r="F8" s="1" t="s">
        <v>76</v>
      </c>
      <c r="G8" s="1" t="str">
        <f t="shared" si="2"/>
        <v>(dbo.ufnGetGuidID(), 6, 'AMILASE', 'AMILASE', 'UI/L', '{338A525E-4F71-47DC-8DD8-835103BEDEBB}'),</v>
      </c>
      <c r="H8" s="1" t="s">
        <v>92</v>
      </c>
    </row>
    <row r="9" spans="1:8" x14ac:dyDescent="0.15">
      <c r="A9" s="2" t="s">
        <v>46</v>
      </c>
      <c r="B9" s="1">
        <v>7</v>
      </c>
      <c r="C9" s="1" t="str">
        <f t="shared" si="0"/>
        <v>ANDROSTENEDIONA</v>
      </c>
      <c r="D9" s="1" t="str">
        <f t="shared" si="1"/>
        <v>ANDROSTENEDIONA</v>
      </c>
      <c r="F9" s="1" t="s">
        <v>76</v>
      </c>
      <c r="G9" s="1" t="str">
        <f t="shared" si="2"/>
        <v>(dbo.ufnGetGuidID(), 7, 'ANDROSTENEDIONA', 'ANDROSTENEDIONA', '', '{338A525E-4F71-47DC-8DD8-835103BEDEBB}'),</v>
      </c>
      <c r="H9" s="1" t="s">
        <v>92</v>
      </c>
    </row>
    <row r="10" spans="1:8" x14ac:dyDescent="0.15">
      <c r="A10" s="2" t="s">
        <v>62</v>
      </c>
      <c r="B10" s="1">
        <v>8</v>
      </c>
      <c r="C10" s="1" t="str">
        <f t="shared" si="0"/>
        <v>ANT - TG</v>
      </c>
      <c r="D10" s="1" t="str">
        <f t="shared" si="1"/>
        <v>ANT</v>
      </c>
      <c r="F10" s="1" t="s">
        <v>76</v>
      </c>
      <c r="G10" s="1" t="str">
        <f t="shared" si="2"/>
        <v>(dbo.ufnGetGuidID(), 8, 'ANT - TG', 'ANT', '', '{338A525E-4F71-47DC-8DD8-835103BEDEBB}'),</v>
      </c>
      <c r="H10" s="1" t="s">
        <v>92</v>
      </c>
    </row>
    <row r="11" spans="1:8" x14ac:dyDescent="0.15">
      <c r="A11" s="2" t="s">
        <v>63</v>
      </c>
      <c r="B11" s="1">
        <v>9</v>
      </c>
      <c r="C11" s="1" t="str">
        <f t="shared" si="0"/>
        <v>ANT - TPO</v>
      </c>
      <c r="D11" s="1" t="str">
        <f t="shared" si="1"/>
        <v>ANT</v>
      </c>
      <c r="F11" s="1" t="s">
        <v>76</v>
      </c>
      <c r="G11" s="1" t="str">
        <f t="shared" si="2"/>
        <v>(dbo.ufnGetGuidID(), 9, 'ANT - TPO', 'ANT', '', '{338A525E-4F71-47DC-8DD8-835103BEDEBB}'),</v>
      </c>
      <c r="H11" s="1" t="s">
        <v>92</v>
      </c>
    </row>
    <row r="12" spans="1:8" x14ac:dyDescent="0.15">
      <c r="A12" s="2" t="s">
        <v>57</v>
      </c>
      <c r="B12" s="1">
        <v>10</v>
      </c>
      <c r="C12" s="1" t="str">
        <f t="shared" si="0"/>
        <v>APOLIPROTEINA A</v>
      </c>
      <c r="D12" s="1" t="str">
        <f t="shared" si="1"/>
        <v>APOLIPROTEINA</v>
      </c>
      <c r="F12" s="1" t="s">
        <v>76</v>
      </c>
      <c r="G12" s="1" t="str">
        <f t="shared" si="2"/>
        <v>(dbo.ufnGetGuidID(), 10, 'APOLIPROTEINA A', 'APOLIPROTEINA', '', '{338A525E-4F71-47DC-8DD8-835103BEDEBB}'),</v>
      </c>
      <c r="H12" s="1" t="s">
        <v>92</v>
      </c>
    </row>
    <row r="13" spans="1:8" ht="14.25" x14ac:dyDescent="0.2">
      <c r="A13" s="2" t="s">
        <v>17</v>
      </c>
      <c r="B13" s="1">
        <v>11</v>
      </c>
      <c r="C13" s="1" t="str">
        <f t="shared" si="0"/>
        <v>CÁLCIO IÔNICO</v>
      </c>
      <c r="D13" s="1" t="str">
        <f t="shared" si="1"/>
        <v>CÁLCIO</v>
      </c>
      <c r="E13" s="4" t="s">
        <v>80</v>
      </c>
      <c r="F13" s="1" t="s">
        <v>76</v>
      </c>
      <c r="G13" s="1" t="str">
        <f t="shared" si="2"/>
        <v>(dbo.ufnGetGuidID(), 11, 'CÁLCIO IÔNICO', 'CÁLCIO', 'mg/dL', '{338A525E-4F71-47DC-8DD8-835103BEDEBB}'),</v>
      </c>
      <c r="H13" s="1" t="s">
        <v>92</v>
      </c>
    </row>
    <row r="14" spans="1:8" ht="14.25" x14ac:dyDescent="0.2">
      <c r="A14" s="2" t="s">
        <v>59</v>
      </c>
      <c r="B14" s="1">
        <v>12</v>
      </c>
      <c r="C14" s="1" t="str">
        <f t="shared" si="0"/>
        <v>CK</v>
      </c>
      <c r="D14" s="1" t="str">
        <f t="shared" si="1"/>
        <v>CK</v>
      </c>
      <c r="E14" s="4" t="s">
        <v>80</v>
      </c>
      <c r="F14" s="1" t="s">
        <v>76</v>
      </c>
      <c r="G14" s="1" t="str">
        <f t="shared" si="2"/>
        <v>(dbo.ufnGetGuidID(), 12, 'CK', 'CK', 'mg/dL', '{338A525E-4F71-47DC-8DD8-835103BEDEBB}'),</v>
      </c>
      <c r="H14" s="1" t="s">
        <v>92</v>
      </c>
    </row>
    <row r="15" spans="1:8" ht="14.25" x14ac:dyDescent="0.2">
      <c r="A15" s="2" t="s">
        <v>1</v>
      </c>
      <c r="B15" s="1">
        <v>13</v>
      </c>
      <c r="C15" s="1" t="str">
        <f t="shared" si="0"/>
        <v>COLESTEROL TOTAL</v>
      </c>
      <c r="D15" s="1" t="str">
        <f t="shared" si="1"/>
        <v>COLESTEROL</v>
      </c>
      <c r="E15" s="4" t="s">
        <v>80</v>
      </c>
      <c r="F15" s="1" t="s">
        <v>76</v>
      </c>
      <c r="G15" s="1" t="str">
        <f t="shared" si="2"/>
        <v>(dbo.ufnGetGuidID(), 13, 'COLESTEROL TOTAL', 'COLESTEROL', 'mg/dL', '{338A525E-4F71-47DC-8DD8-835103BEDEBB}'),</v>
      </c>
      <c r="H15" s="1" t="s">
        <v>92</v>
      </c>
    </row>
    <row r="16" spans="1:8" ht="14.25" x14ac:dyDescent="0.2">
      <c r="A16" s="2" t="s">
        <v>31</v>
      </c>
      <c r="B16" s="1">
        <v>14</v>
      </c>
      <c r="C16" s="1" t="str">
        <f t="shared" si="0"/>
        <v>CORTISOL PLASMÁTICO</v>
      </c>
      <c r="D16" s="1" t="str">
        <f t="shared" si="1"/>
        <v>CORTISOL</v>
      </c>
      <c r="E16" s="4" t="s">
        <v>84</v>
      </c>
      <c r="F16" s="1" t="s">
        <v>76</v>
      </c>
      <c r="G16" s="1" t="str">
        <f t="shared" si="2"/>
        <v>(dbo.ufnGetGuidID(), 14, 'CORTISOL PLASMÁTICO', 'CORTISOL', 'ug/dL', '{338A525E-4F71-47DC-8DD8-835103BEDEBB}'),</v>
      </c>
      <c r="H16" s="1" t="s">
        <v>92</v>
      </c>
    </row>
    <row r="17" spans="1:8" ht="14.25" x14ac:dyDescent="0.2">
      <c r="A17" s="2" t="s">
        <v>28</v>
      </c>
      <c r="B17" s="1">
        <v>15</v>
      </c>
      <c r="C17" s="1" t="str">
        <f t="shared" si="0"/>
        <v>CORTISOL SALIVAR</v>
      </c>
      <c r="D17" s="1" t="str">
        <f t="shared" si="1"/>
        <v>CORTISOL</v>
      </c>
      <c r="E17" s="4" t="s">
        <v>84</v>
      </c>
      <c r="F17" s="1" t="s">
        <v>76</v>
      </c>
      <c r="G17" s="1" t="str">
        <f t="shared" si="2"/>
        <v>(dbo.ufnGetGuidID(), 15, 'CORTISOL SALIVAR', 'CORTISOL', 'ug/dL', '{338A525E-4F71-47DC-8DD8-835103BEDEBB}'),</v>
      </c>
      <c r="H17" s="1" t="s">
        <v>92</v>
      </c>
    </row>
    <row r="18" spans="1:8" ht="14.25" x14ac:dyDescent="0.2">
      <c r="A18" s="2" t="s">
        <v>32</v>
      </c>
      <c r="B18" s="1">
        <v>16</v>
      </c>
      <c r="C18" s="1" t="str">
        <f t="shared" si="0"/>
        <v>CORTISOL URINÁRIO 24H</v>
      </c>
      <c r="D18" s="1" t="str">
        <f t="shared" si="1"/>
        <v>CORTISOL</v>
      </c>
      <c r="E18" s="4" t="s">
        <v>84</v>
      </c>
      <c r="F18" s="1" t="s">
        <v>76</v>
      </c>
      <c r="G18" s="1" t="str">
        <f t="shared" si="2"/>
        <v>(dbo.ufnGetGuidID(), 16, 'CORTISOL URINÁRIO 24H', 'CORTISOL', 'ug/dL', '{338A525E-4F71-47DC-8DD8-835103BEDEBB}'),</v>
      </c>
      <c r="H18" s="1" t="s">
        <v>92</v>
      </c>
    </row>
    <row r="19" spans="1:8" ht="14.25" x14ac:dyDescent="0.2">
      <c r="A19" s="2" t="s">
        <v>32</v>
      </c>
      <c r="B19" s="1">
        <v>17</v>
      </c>
      <c r="C19" s="1" t="str">
        <f t="shared" si="0"/>
        <v>CORTISOL URINÁRIO 24H</v>
      </c>
      <c r="D19" s="1" t="str">
        <f t="shared" si="1"/>
        <v>CORTISOL</v>
      </c>
      <c r="E19" s="4" t="s">
        <v>84</v>
      </c>
      <c r="F19" s="1" t="s">
        <v>76</v>
      </c>
      <c r="G19" s="1" t="str">
        <f t="shared" si="2"/>
        <v>(dbo.ufnGetGuidID(), 17, 'CORTISOL URINÁRIO 24H', 'CORTISOL', 'ug/dL', '{338A525E-4F71-47DC-8DD8-835103BEDEBB}'),</v>
      </c>
      <c r="H19" s="1" t="s">
        <v>92</v>
      </c>
    </row>
    <row r="20" spans="1:8" x14ac:dyDescent="0.15">
      <c r="A20" s="2" t="s">
        <v>56</v>
      </c>
      <c r="B20" s="1">
        <v>18</v>
      </c>
      <c r="C20" s="1" t="str">
        <f t="shared" si="0"/>
        <v>CPK</v>
      </c>
      <c r="D20" s="1" t="str">
        <f t="shared" si="1"/>
        <v>CPK</v>
      </c>
      <c r="F20" s="1" t="s">
        <v>76</v>
      </c>
      <c r="G20" s="1" t="str">
        <f t="shared" si="2"/>
        <v>(dbo.ufnGetGuidID(), 18, 'CPK', 'CPK', '', '{338A525E-4F71-47DC-8DD8-835103BEDEBB}'),</v>
      </c>
      <c r="H20" s="1" t="s">
        <v>92</v>
      </c>
    </row>
    <row r="21" spans="1:8" ht="14.25" x14ac:dyDescent="0.2">
      <c r="A21" s="2" t="s">
        <v>11</v>
      </c>
      <c r="B21" s="1">
        <v>19</v>
      </c>
      <c r="C21" s="1" t="str">
        <f t="shared" si="0"/>
        <v>CREATININA</v>
      </c>
      <c r="D21" s="1" t="str">
        <f t="shared" si="1"/>
        <v>CREATININA</v>
      </c>
      <c r="E21" s="4" t="s">
        <v>80</v>
      </c>
      <c r="F21" s="1" t="s">
        <v>76</v>
      </c>
      <c r="G21" s="1" t="str">
        <f t="shared" si="2"/>
        <v>(dbo.ufnGetGuidID(), 19, 'CREATININA', 'CREATININA', 'mg/dL', '{338A525E-4F71-47DC-8DD8-835103BEDEBB}'),</v>
      </c>
      <c r="H21" s="1" t="s">
        <v>92</v>
      </c>
    </row>
    <row r="22" spans="1:8" x14ac:dyDescent="0.15">
      <c r="A22" s="2" t="s">
        <v>44</v>
      </c>
      <c r="B22" s="1">
        <v>20</v>
      </c>
      <c r="C22" s="1" t="str">
        <f t="shared" si="0"/>
        <v>DHEA</v>
      </c>
      <c r="D22" s="1" t="str">
        <f t="shared" si="1"/>
        <v>DHEA</v>
      </c>
      <c r="F22" s="1" t="s">
        <v>76</v>
      </c>
      <c r="G22" s="1" t="str">
        <f t="shared" si="2"/>
        <v>(dbo.ufnGetGuidID(), 20, 'DHEA', 'DHEA', '', '{338A525E-4F71-47DC-8DD8-835103BEDEBB}'),</v>
      </c>
      <c r="H22" s="1" t="s">
        <v>92</v>
      </c>
    </row>
    <row r="23" spans="1:8" x14ac:dyDescent="0.15">
      <c r="A23" s="2" t="s">
        <v>42</v>
      </c>
      <c r="B23" s="1">
        <v>21</v>
      </c>
      <c r="C23" s="1" t="str">
        <f t="shared" si="0"/>
        <v>ESTRADIOL</v>
      </c>
      <c r="D23" s="1" t="str">
        <f t="shared" si="1"/>
        <v>ESTRADIOL</v>
      </c>
      <c r="F23" s="1" t="s">
        <v>76</v>
      </c>
      <c r="G23" s="1" t="str">
        <f t="shared" si="2"/>
        <v>(dbo.ufnGetGuidID(), 21, 'ESTRADIOL', 'ESTRADIOL', '', '{338A525E-4F71-47DC-8DD8-835103BEDEBB}'),</v>
      </c>
      <c r="H23" s="1" t="s">
        <v>92</v>
      </c>
    </row>
    <row r="24" spans="1:8" x14ac:dyDescent="0.15">
      <c r="A24" s="2" t="s">
        <v>48</v>
      </c>
      <c r="B24" s="1">
        <v>22</v>
      </c>
      <c r="C24" s="1" t="str">
        <f t="shared" si="0"/>
        <v>FERRITINA</v>
      </c>
      <c r="D24" s="1" t="str">
        <f t="shared" si="1"/>
        <v>FERRITINA</v>
      </c>
      <c r="F24" s="1" t="s">
        <v>76</v>
      </c>
      <c r="G24" s="1" t="str">
        <f t="shared" si="2"/>
        <v>(dbo.ufnGetGuidID(), 22, 'FERRITINA', 'FERRITINA', '', '{338A525E-4F71-47DC-8DD8-835103BEDEBB}'),</v>
      </c>
      <c r="H24" s="1" t="s">
        <v>92</v>
      </c>
    </row>
    <row r="25" spans="1:8" x14ac:dyDescent="0.15">
      <c r="A25" s="2" t="s">
        <v>68</v>
      </c>
      <c r="B25" s="1">
        <v>23</v>
      </c>
      <c r="C25" s="1" t="str">
        <f t="shared" si="0"/>
        <v>FERRO</v>
      </c>
      <c r="D25" s="1" t="str">
        <f t="shared" si="1"/>
        <v>FERRO</v>
      </c>
      <c r="F25" s="1" t="s">
        <v>76</v>
      </c>
      <c r="G25" s="1" t="str">
        <f t="shared" si="2"/>
        <v>(dbo.ufnGetGuidID(), 23, 'FERRO', 'FERRO', '', '{338A525E-4F71-47DC-8DD8-835103BEDEBB}'),</v>
      </c>
      <c r="H25" s="1" t="s">
        <v>92</v>
      </c>
    </row>
    <row r="26" spans="1:8" x14ac:dyDescent="0.15">
      <c r="A26" s="2" t="s">
        <v>67</v>
      </c>
      <c r="B26" s="1">
        <v>24</v>
      </c>
      <c r="C26" s="1" t="str">
        <f t="shared" si="0"/>
        <v>FERRO SÉRICO</v>
      </c>
      <c r="D26" s="1" t="str">
        <f t="shared" si="1"/>
        <v>FERRO</v>
      </c>
      <c r="F26" s="1" t="s">
        <v>76</v>
      </c>
      <c r="G26" s="1" t="str">
        <f t="shared" si="2"/>
        <v>(dbo.ufnGetGuidID(), 24, 'FERRO SÉRICO', 'FERRO', '', '{338A525E-4F71-47DC-8DD8-835103BEDEBB}'),</v>
      </c>
      <c r="H26" s="1" t="s">
        <v>92</v>
      </c>
    </row>
    <row r="27" spans="1:8" x14ac:dyDescent="0.15">
      <c r="A27" s="2" t="s">
        <v>36</v>
      </c>
      <c r="B27" s="1">
        <v>25</v>
      </c>
      <c r="C27" s="1" t="str">
        <f t="shared" si="0"/>
        <v>FOSFATASE ALCALINA</v>
      </c>
      <c r="D27" s="1" t="str">
        <f t="shared" si="1"/>
        <v>FOSFATASE</v>
      </c>
      <c r="F27" s="1" t="s">
        <v>76</v>
      </c>
      <c r="G27" s="1" t="str">
        <f t="shared" si="2"/>
        <v>(dbo.ufnGetGuidID(), 25, 'FOSFATASE ALCALINA', 'FOSFATASE', '', '{338A525E-4F71-47DC-8DD8-835103BEDEBB}'),</v>
      </c>
      <c r="H27" s="1" t="s">
        <v>92</v>
      </c>
    </row>
    <row r="28" spans="1:8" ht="14.25" x14ac:dyDescent="0.2">
      <c r="A28" s="2" t="s">
        <v>50</v>
      </c>
      <c r="B28" s="1">
        <v>26</v>
      </c>
      <c r="C28" s="1" t="str">
        <f t="shared" si="0"/>
        <v>FÓSFORO</v>
      </c>
      <c r="D28" s="1" t="str">
        <f t="shared" si="1"/>
        <v>FÓSFORO</v>
      </c>
      <c r="E28" s="4" t="s">
        <v>80</v>
      </c>
      <c r="F28" s="1" t="s">
        <v>76</v>
      </c>
      <c r="G28" s="1" t="str">
        <f t="shared" si="2"/>
        <v>(dbo.ufnGetGuidID(), 26, 'FÓSFORO', 'FÓSFORO', 'mg/dL', '{338A525E-4F71-47DC-8DD8-835103BEDEBB}'),</v>
      </c>
      <c r="H28" s="1" t="s">
        <v>92</v>
      </c>
    </row>
    <row r="29" spans="1:8" x14ac:dyDescent="0.15">
      <c r="A29" s="2" t="s">
        <v>40</v>
      </c>
      <c r="B29" s="1">
        <v>27</v>
      </c>
      <c r="C29" s="1" t="str">
        <f t="shared" si="0"/>
        <v>FSH</v>
      </c>
      <c r="D29" s="1" t="str">
        <f t="shared" si="1"/>
        <v>FSH</v>
      </c>
      <c r="F29" s="1" t="s">
        <v>76</v>
      </c>
      <c r="G29" s="1" t="str">
        <f t="shared" si="2"/>
        <v>(dbo.ufnGetGuidID(), 27, 'FSH', 'FSH', '', '{338A525E-4F71-47DC-8DD8-835103BEDEBB}'),</v>
      </c>
      <c r="H29" s="1" t="s">
        <v>92</v>
      </c>
    </row>
    <row r="30" spans="1:8" x14ac:dyDescent="0.15">
      <c r="A30" s="2" t="s">
        <v>29</v>
      </c>
      <c r="B30" s="1">
        <v>28</v>
      </c>
      <c r="C30" s="1" t="str">
        <f t="shared" si="0"/>
        <v>GGT</v>
      </c>
      <c r="D30" s="1" t="str">
        <f t="shared" si="1"/>
        <v>GGT</v>
      </c>
      <c r="F30" s="1" t="s">
        <v>76</v>
      </c>
      <c r="G30" s="1" t="str">
        <f t="shared" si="2"/>
        <v>(dbo.ufnGetGuidID(), 28, 'GGT', 'GGT', '', '{338A525E-4F71-47DC-8DD8-835103BEDEBB}'),</v>
      </c>
      <c r="H30" s="1" t="s">
        <v>92</v>
      </c>
    </row>
    <row r="31" spans="1:8" ht="14.25" x14ac:dyDescent="0.2">
      <c r="A31" s="2" t="s">
        <v>37</v>
      </c>
      <c r="B31" s="1">
        <v>29</v>
      </c>
      <c r="C31" s="1" t="str">
        <f t="shared" si="0"/>
        <v>GLICEMIA MÉDIA ESIMADA</v>
      </c>
      <c r="D31" s="1" t="str">
        <f t="shared" si="1"/>
        <v>GLICEMIA</v>
      </c>
      <c r="E31" s="4" t="s">
        <v>80</v>
      </c>
      <c r="F31" s="1" t="s">
        <v>76</v>
      </c>
      <c r="G31" s="1" t="str">
        <f t="shared" si="2"/>
        <v>(dbo.ufnGetGuidID(), 29, 'GLICEMIA MÉDIA ESIMADA', 'GLICEMIA', 'mg/dL', '{338A525E-4F71-47DC-8DD8-835103BEDEBB}'),</v>
      </c>
      <c r="H31" s="1" t="s">
        <v>92</v>
      </c>
    </row>
    <row r="32" spans="1:8" ht="14.25" x14ac:dyDescent="0.2">
      <c r="A32" s="2" t="s">
        <v>5</v>
      </c>
      <c r="B32" s="1">
        <v>30</v>
      </c>
      <c r="C32" s="1" t="str">
        <f t="shared" si="0"/>
        <v>GLICOSE JEJUM</v>
      </c>
      <c r="D32" s="1" t="str">
        <f t="shared" si="1"/>
        <v>GLICOSE</v>
      </c>
      <c r="E32" s="4" t="s">
        <v>80</v>
      </c>
      <c r="F32" s="1" t="s">
        <v>76</v>
      </c>
      <c r="G32" s="1" t="str">
        <f t="shared" si="2"/>
        <v>(dbo.ufnGetGuidID(), 30, 'GLICOSE JEJUM', 'GLICOSE', 'mg/dL', '{338A525E-4F71-47DC-8DD8-835103BEDEBB}'),</v>
      </c>
      <c r="H32" s="1" t="s">
        <v>92</v>
      </c>
    </row>
    <row r="33" spans="1:8" ht="14.25" x14ac:dyDescent="0.2">
      <c r="A33" s="2" t="s">
        <v>7</v>
      </c>
      <c r="B33" s="1">
        <v>31</v>
      </c>
      <c r="C33" s="1" t="str">
        <f t="shared" si="0"/>
        <v>GLICOSE PÓS PRANDIAL</v>
      </c>
      <c r="D33" s="1" t="str">
        <f t="shared" si="1"/>
        <v>GLICOSE</v>
      </c>
      <c r="E33" s="4" t="s">
        <v>80</v>
      </c>
      <c r="F33" s="1" t="s">
        <v>76</v>
      </c>
      <c r="G33" s="1" t="str">
        <f t="shared" si="2"/>
        <v>(dbo.ufnGetGuidID(), 31, 'GLICOSE PÓS PRANDIAL', 'GLICOSE', 'mg/dL', '{338A525E-4F71-47DC-8DD8-835103BEDEBB}'),</v>
      </c>
      <c r="H33" s="1" t="s">
        <v>92</v>
      </c>
    </row>
    <row r="34" spans="1:8" x14ac:dyDescent="0.15">
      <c r="A34" s="2" t="s">
        <v>2</v>
      </c>
      <c r="B34" s="1">
        <v>32</v>
      </c>
      <c r="C34" s="1" t="str">
        <f t="shared" si="0"/>
        <v>HDL</v>
      </c>
      <c r="D34" s="1" t="str">
        <f t="shared" si="1"/>
        <v>HDL</v>
      </c>
      <c r="F34" s="1" t="s">
        <v>76</v>
      </c>
      <c r="G34" s="1" t="str">
        <f t="shared" si="2"/>
        <v>(dbo.ufnGetGuidID(), 32, 'HDL', 'HDL', '', '{338A525E-4F71-47DC-8DD8-835103BEDEBB}'),</v>
      </c>
      <c r="H34" s="1" t="s">
        <v>92</v>
      </c>
    </row>
    <row r="35" spans="1:8" ht="14.25" x14ac:dyDescent="0.2">
      <c r="A35" s="2" t="s">
        <v>21</v>
      </c>
      <c r="B35" s="1">
        <v>33</v>
      </c>
      <c r="C35" s="1" t="str">
        <f t="shared" si="0"/>
        <v>HEMÁCIAS</v>
      </c>
      <c r="D35" s="1" t="str">
        <f t="shared" si="1"/>
        <v>HEMÁCIAS</v>
      </c>
      <c r="E35" s="4" t="s">
        <v>87</v>
      </c>
      <c r="F35" s="1" t="s">
        <v>76</v>
      </c>
      <c r="G35" s="1" t="str">
        <f t="shared" si="2"/>
        <v>(dbo.ufnGetGuidID(), 33, 'HEMÁCIAS', 'HEMÁCIAS', 'milhões/mm3', '{338A525E-4F71-47DC-8DD8-835103BEDEBB}'),</v>
      </c>
      <c r="H35" s="1" t="s">
        <v>92</v>
      </c>
    </row>
    <row r="36" spans="1:8" ht="14.25" x14ac:dyDescent="0.2">
      <c r="A36" s="2" t="s">
        <v>22</v>
      </c>
      <c r="B36" s="1">
        <v>34</v>
      </c>
      <c r="C36" s="1" t="str">
        <f t="shared" si="0"/>
        <v>HEMATÓCRITOS</v>
      </c>
      <c r="D36" s="1" t="str">
        <f t="shared" si="1"/>
        <v>HEMATÓCRITOS</v>
      </c>
      <c r="E36" s="4" t="s">
        <v>82</v>
      </c>
      <c r="F36" s="1" t="s">
        <v>76</v>
      </c>
      <c r="G36" s="1" t="str">
        <f t="shared" si="2"/>
        <v>(dbo.ufnGetGuidID(), 34, 'HEMATÓCRITOS', 'HEMATÓCRITOS', '%', '{338A525E-4F71-47DC-8DD8-835103BEDEBB}'),</v>
      </c>
      <c r="H36" s="1" t="s">
        <v>92</v>
      </c>
    </row>
    <row r="37" spans="1:8" ht="14.25" x14ac:dyDescent="0.2">
      <c r="A37" s="2" t="s">
        <v>23</v>
      </c>
      <c r="B37" s="1">
        <v>35</v>
      </c>
      <c r="C37" s="1" t="str">
        <f t="shared" si="0"/>
        <v>HEMOGLOBINA</v>
      </c>
      <c r="D37" s="1" t="str">
        <f t="shared" si="1"/>
        <v>HEMOGLOBINA</v>
      </c>
      <c r="E37" s="4" t="s">
        <v>88</v>
      </c>
      <c r="F37" s="1" t="s">
        <v>76</v>
      </c>
      <c r="G37" s="1" t="str">
        <f t="shared" si="2"/>
        <v>(dbo.ufnGetGuidID(), 35, 'HEMOGLOBINA', 'HEMOGLOBINA', 'g%', '{338A525E-4F71-47DC-8DD8-835103BEDEBB}'),</v>
      </c>
      <c r="H37" s="1" t="s">
        <v>92</v>
      </c>
    </row>
    <row r="38" spans="1:8" ht="14.25" x14ac:dyDescent="0.2">
      <c r="A38" s="2" t="s">
        <v>6</v>
      </c>
      <c r="B38" s="1">
        <v>36</v>
      </c>
      <c r="C38" s="1" t="str">
        <f t="shared" si="0"/>
        <v>HEMOGLOBINA GLICADA</v>
      </c>
      <c r="D38" s="1" t="str">
        <f t="shared" si="1"/>
        <v>HEMOGLOBINA</v>
      </c>
      <c r="E38" s="4" t="s">
        <v>88</v>
      </c>
      <c r="F38" s="1" t="s">
        <v>76</v>
      </c>
      <c r="G38" s="1" t="str">
        <f t="shared" si="2"/>
        <v>(dbo.ufnGetGuidID(), 36, 'HEMOGLOBINA GLICADA', 'HEMOGLOBINA', 'g%', '{338A525E-4F71-47DC-8DD8-835103BEDEBB}'),</v>
      </c>
      <c r="H38" s="1" t="s">
        <v>92</v>
      </c>
    </row>
    <row r="39" spans="1:8" x14ac:dyDescent="0.15">
      <c r="A39" s="2" t="s">
        <v>38</v>
      </c>
      <c r="B39" s="1">
        <v>37</v>
      </c>
      <c r="C39" s="1" t="str">
        <f t="shared" si="0"/>
        <v>HOMA IR</v>
      </c>
      <c r="D39" s="1" t="str">
        <f t="shared" si="1"/>
        <v>HOMA</v>
      </c>
      <c r="F39" s="1" t="s">
        <v>76</v>
      </c>
      <c r="G39" s="1" t="str">
        <f t="shared" si="2"/>
        <v>(dbo.ufnGetGuidID(), 37, 'HOMA IR', 'HOMA', '', '{338A525E-4F71-47DC-8DD8-835103BEDEBB}'),</v>
      </c>
      <c r="H39" s="1" t="s">
        <v>92</v>
      </c>
    </row>
    <row r="40" spans="1:8" x14ac:dyDescent="0.15">
      <c r="A40" s="2" t="s">
        <v>74</v>
      </c>
      <c r="B40" s="1">
        <v>38</v>
      </c>
      <c r="C40" s="1" t="str">
        <f t="shared" si="0"/>
        <v>IGF.1</v>
      </c>
      <c r="D40" s="1" t="str">
        <f t="shared" si="1"/>
        <v>IGF.1</v>
      </c>
      <c r="F40" s="1" t="s">
        <v>76</v>
      </c>
      <c r="G40" s="1" t="str">
        <f t="shared" si="2"/>
        <v>(dbo.ufnGetGuidID(), 38, 'IGF.1', 'IGF.1', '', '{338A525E-4F71-47DC-8DD8-835103BEDEBB}'),</v>
      </c>
      <c r="H40" s="1" t="s">
        <v>92</v>
      </c>
    </row>
    <row r="41" spans="1:8" x14ac:dyDescent="0.15">
      <c r="A41" s="2" t="s">
        <v>49</v>
      </c>
      <c r="B41" s="1">
        <v>39</v>
      </c>
      <c r="C41" s="1" t="str">
        <f t="shared" si="0"/>
        <v>IGFBP3</v>
      </c>
      <c r="D41" s="1" t="str">
        <f t="shared" si="1"/>
        <v>IGFBP3</v>
      </c>
      <c r="F41" s="1" t="s">
        <v>76</v>
      </c>
      <c r="G41" s="1" t="str">
        <f t="shared" si="2"/>
        <v>(dbo.ufnGetGuidID(), 39, 'IGFBP3', 'IGFBP3', '', '{338A525E-4F71-47DC-8DD8-835103BEDEBB}'),</v>
      </c>
      <c r="H41" s="1" t="s">
        <v>92</v>
      </c>
    </row>
    <row r="42" spans="1:8" ht="14.25" x14ac:dyDescent="0.2">
      <c r="A42" s="2" t="s">
        <v>27</v>
      </c>
      <c r="B42" s="1">
        <v>40</v>
      </c>
      <c r="C42" s="1" t="str">
        <f t="shared" si="0"/>
        <v>INSULINA JEJUM</v>
      </c>
      <c r="D42" s="1" t="str">
        <f t="shared" si="1"/>
        <v>INSULINA</v>
      </c>
      <c r="E42" s="4" t="s">
        <v>86</v>
      </c>
      <c r="F42" s="1" t="s">
        <v>76</v>
      </c>
      <c r="G42" s="1" t="str">
        <f t="shared" si="2"/>
        <v>(dbo.ufnGetGuidID(), 40, 'INSULINA JEJUM', 'INSULINA', 'uU/mL', '{338A525E-4F71-47DC-8DD8-835103BEDEBB}'),</v>
      </c>
      <c r="H42" s="1" t="s">
        <v>92</v>
      </c>
    </row>
    <row r="43" spans="1:8" ht="14.25" x14ac:dyDescent="0.2">
      <c r="A43" s="2" t="s">
        <v>30</v>
      </c>
      <c r="B43" s="1">
        <v>41</v>
      </c>
      <c r="C43" s="1" t="str">
        <f t="shared" si="0"/>
        <v>INSULINA PÓS PRANDIAL</v>
      </c>
      <c r="D43" s="1" t="str">
        <f t="shared" si="1"/>
        <v>INSULINA</v>
      </c>
      <c r="E43" s="4" t="s">
        <v>86</v>
      </c>
      <c r="F43" s="1" t="s">
        <v>76</v>
      </c>
      <c r="G43" s="1" t="str">
        <f t="shared" si="2"/>
        <v>(dbo.ufnGetGuidID(), 41, 'INSULINA PÓS PRANDIAL', 'INSULINA', 'uU/mL', '{338A525E-4F71-47DC-8DD8-835103BEDEBB}'),</v>
      </c>
      <c r="H43" s="1" t="s">
        <v>92</v>
      </c>
    </row>
    <row r="44" spans="1:8" x14ac:dyDescent="0.15">
      <c r="A44" s="2" t="s">
        <v>3</v>
      </c>
      <c r="B44" s="1">
        <v>42</v>
      </c>
      <c r="C44" s="1" t="str">
        <f t="shared" si="0"/>
        <v>LDL</v>
      </c>
      <c r="D44" s="1" t="str">
        <f t="shared" si="1"/>
        <v>LDL</v>
      </c>
      <c r="F44" s="1" t="s">
        <v>76</v>
      </c>
      <c r="G44" s="1" t="str">
        <f t="shared" si="2"/>
        <v>(dbo.ufnGetGuidID(), 42, 'LDL', 'LDL', '', '{338A525E-4F71-47DC-8DD8-835103BEDEBB}'),</v>
      </c>
      <c r="H44" s="1" t="s">
        <v>92</v>
      </c>
    </row>
    <row r="45" spans="1:8" ht="14.25" x14ac:dyDescent="0.2">
      <c r="A45" s="2" t="s">
        <v>24</v>
      </c>
      <c r="B45" s="1">
        <v>43</v>
      </c>
      <c r="C45" s="1" t="str">
        <f t="shared" si="0"/>
        <v>LEUCÓCITOS</v>
      </c>
      <c r="D45" s="1" t="str">
        <f t="shared" si="1"/>
        <v>LEUCÓCITOS</v>
      </c>
      <c r="E45" s="4" t="s">
        <v>89</v>
      </c>
      <c r="F45" s="1" t="s">
        <v>76</v>
      </c>
      <c r="G45" s="1" t="str">
        <f t="shared" si="2"/>
        <v>(dbo.ufnGetGuidID(), 43, 'LEUCÓCITOS', 'LEUCÓCITOS', 'mil/mm3', '{338A525E-4F71-47DC-8DD8-835103BEDEBB}'),</v>
      </c>
      <c r="H45" s="1" t="s">
        <v>92</v>
      </c>
    </row>
    <row r="46" spans="1:8" x14ac:dyDescent="0.15">
      <c r="A46" s="2" t="s">
        <v>41</v>
      </c>
      <c r="B46" s="1">
        <v>44</v>
      </c>
      <c r="C46" s="1" t="str">
        <f t="shared" si="0"/>
        <v>LH</v>
      </c>
      <c r="D46" s="1" t="str">
        <f t="shared" si="1"/>
        <v>LH</v>
      </c>
      <c r="F46" s="1" t="s">
        <v>76</v>
      </c>
      <c r="G46" s="1" t="str">
        <f t="shared" si="2"/>
        <v>(dbo.ufnGetGuidID(), 44, 'LH', 'LH', '', '{338A525E-4F71-47DC-8DD8-835103BEDEBB}'),</v>
      </c>
      <c r="H46" s="1" t="s">
        <v>92</v>
      </c>
    </row>
    <row r="47" spans="1:8" x14ac:dyDescent="0.15">
      <c r="A47" s="2" t="s">
        <v>52</v>
      </c>
      <c r="B47" s="1">
        <v>45</v>
      </c>
      <c r="C47" s="1" t="str">
        <f t="shared" si="0"/>
        <v>LIPASE</v>
      </c>
      <c r="D47" s="1" t="str">
        <f t="shared" si="1"/>
        <v>LIPASE</v>
      </c>
      <c r="F47" s="1" t="s">
        <v>76</v>
      </c>
      <c r="G47" s="1" t="str">
        <f t="shared" si="2"/>
        <v>(dbo.ufnGetGuidID(), 45, 'LIPASE', 'LIPASE', '', '{338A525E-4F71-47DC-8DD8-835103BEDEBB}'),</v>
      </c>
      <c r="H47" s="1" t="s">
        <v>92</v>
      </c>
    </row>
    <row r="48" spans="1:8" x14ac:dyDescent="0.15">
      <c r="A48" s="2" t="s">
        <v>66</v>
      </c>
      <c r="B48" s="1">
        <v>46</v>
      </c>
      <c r="C48" s="1" t="str">
        <f t="shared" si="0"/>
        <v>LIPOPROTEINA A</v>
      </c>
      <c r="D48" s="1" t="str">
        <f t="shared" si="1"/>
        <v>LIPOPROTEINA</v>
      </c>
      <c r="F48" s="1" t="s">
        <v>76</v>
      </c>
      <c r="G48" s="1" t="str">
        <f t="shared" si="2"/>
        <v>(dbo.ufnGetGuidID(), 46, 'LIPOPROTEINA A', 'LIPOPROTEINA', '', '{338A525E-4F71-47DC-8DD8-835103BEDEBB}'),</v>
      </c>
      <c r="H48" s="1" t="s">
        <v>92</v>
      </c>
    </row>
    <row r="49" spans="1:8" x14ac:dyDescent="0.15">
      <c r="A49" s="2" t="s">
        <v>69</v>
      </c>
      <c r="B49" s="1">
        <v>47</v>
      </c>
      <c r="C49" s="1" t="str">
        <f t="shared" si="0"/>
        <v>MAGNÉSIO</v>
      </c>
      <c r="D49" s="1" t="str">
        <f t="shared" si="1"/>
        <v>MAGNÉSIO</v>
      </c>
      <c r="F49" s="1" t="s">
        <v>76</v>
      </c>
      <c r="G49" s="1" t="str">
        <f t="shared" si="2"/>
        <v>(dbo.ufnGetGuidID(), 47, 'MAGNÉSIO', 'MAGNÉSIO', '', '{338A525E-4F71-47DC-8DD8-835103BEDEBB}'),</v>
      </c>
      <c r="H49" s="1" t="s">
        <v>92</v>
      </c>
    </row>
    <row r="50" spans="1:8" x14ac:dyDescent="0.15">
      <c r="A50" s="2" t="s">
        <v>55</v>
      </c>
      <c r="B50" s="1">
        <v>48</v>
      </c>
      <c r="C50" s="1" t="str">
        <f t="shared" si="0"/>
        <v>METANEFRINA URINÁRIA</v>
      </c>
      <c r="D50" s="1" t="str">
        <f t="shared" si="1"/>
        <v>METANEFRINA</v>
      </c>
      <c r="F50" s="1" t="s">
        <v>76</v>
      </c>
      <c r="G50" s="1" t="str">
        <f t="shared" si="2"/>
        <v>(dbo.ufnGetGuidID(), 48, 'METANEFRINA URINÁRIA', 'METANEFRINA', '', '{338A525E-4F71-47DC-8DD8-835103BEDEBB}'),</v>
      </c>
      <c r="H50" s="1" t="s">
        <v>92</v>
      </c>
    </row>
    <row r="51" spans="1:8" x14ac:dyDescent="0.15">
      <c r="A51" s="2" t="s">
        <v>58</v>
      </c>
      <c r="B51" s="1">
        <v>49</v>
      </c>
      <c r="C51" s="1" t="str">
        <f t="shared" si="0"/>
        <v>MICROALBUMINÚRIA 24H</v>
      </c>
      <c r="D51" s="1" t="str">
        <f t="shared" si="1"/>
        <v>MICROALBUMINÚRIA</v>
      </c>
      <c r="F51" s="1" t="s">
        <v>76</v>
      </c>
      <c r="G51" s="1" t="str">
        <f t="shared" si="2"/>
        <v>(dbo.ufnGetGuidID(), 49, 'MICROALBUMINÚRIA 24H', 'MICROALBUMINÚRIA', '', '{338A525E-4F71-47DC-8DD8-835103BEDEBB}'),</v>
      </c>
      <c r="H51" s="1" t="s">
        <v>92</v>
      </c>
    </row>
    <row r="52" spans="1:8" x14ac:dyDescent="0.15">
      <c r="A52" s="2" t="s">
        <v>39</v>
      </c>
      <c r="B52" s="1">
        <v>50</v>
      </c>
      <c r="C52" s="1" t="str">
        <f t="shared" si="0"/>
        <v>MICROALBUMINÚRIA A. ISOLADA</v>
      </c>
      <c r="D52" s="1" t="str">
        <f t="shared" si="1"/>
        <v>MICROALBUMINÚRIA</v>
      </c>
      <c r="F52" s="1" t="s">
        <v>76</v>
      </c>
      <c r="G52" s="1" t="str">
        <f t="shared" si="2"/>
        <v>(dbo.ufnGetGuidID(), 50, 'MICROALBUMINÚRIA A. ISOLADA', 'MICROALBUMINÚRIA', '', '{338A525E-4F71-47DC-8DD8-835103BEDEBB}'),</v>
      </c>
      <c r="H52" s="1" t="s">
        <v>92</v>
      </c>
    </row>
    <row r="53" spans="1:8" ht="14.25" x14ac:dyDescent="0.2">
      <c r="A53" s="2" t="s">
        <v>34</v>
      </c>
      <c r="B53" s="1">
        <v>51</v>
      </c>
      <c r="C53" s="1" t="str">
        <f t="shared" si="0"/>
        <v>POTÁSSIO</v>
      </c>
      <c r="D53" s="1" t="str">
        <f t="shared" si="1"/>
        <v>POTÁSSIO</v>
      </c>
      <c r="E53" s="4" t="s">
        <v>83</v>
      </c>
      <c r="F53" s="1" t="s">
        <v>76</v>
      </c>
      <c r="G53" s="1" t="str">
        <f t="shared" si="2"/>
        <v>(dbo.ufnGetGuidID(), 51, 'POTÁSSIO', 'POTÁSSIO', 'mEq/L', '{338A525E-4F71-47DC-8DD8-835103BEDEBB}'),</v>
      </c>
      <c r="H53" s="1" t="s">
        <v>92</v>
      </c>
    </row>
    <row r="54" spans="1:8" ht="14.25" x14ac:dyDescent="0.2">
      <c r="A54" s="2" t="s">
        <v>60</v>
      </c>
      <c r="B54" s="1">
        <v>52</v>
      </c>
      <c r="C54" s="1" t="str">
        <f t="shared" si="0"/>
        <v>PROGESTERONA</v>
      </c>
      <c r="D54" s="1" t="str">
        <f t="shared" si="1"/>
        <v>PROGESTERONA</v>
      </c>
      <c r="E54" s="4" t="s">
        <v>85</v>
      </c>
      <c r="F54" s="1" t="s">
        <v>76</v>
      </c>
      <c r="G54" s="1" t="str">
        <f t="shared" si="2"/>
        <v>(dbo.ufnGetGuidID(), 52, 'PROGESTERONA', 'PROGESTERONA', 'ng/mL', '{338A525E-4F71-47DC-8DD8-835103BEDEBB}'),</v>
      </c>
      <c r="H54" s="1" t="s">
        <v>92</v>
      </c>
    </row>
    <row r="55" spans="1:8" x14ac:dyDescent="0.15">
      <c r="A55" s="2" t="s">
        <v>65</v>
      </c>
      <c r="B55" s="1">
        <v>53</v>
      </c>
      <c r="C55" s="1" t="str">
        <f t="shared" si="0"/>
        <v>PROLACTINA</v>
      </c>
      <c r="D55" s="1" t="str">
        <f t="shared" si="1"/>
        <v>PROLACTINA</v>
      </c>
      <c r="F55" s="1" t="s">
        <v>76</v>
      </c>
      <c r="G55" s="1" t="str">
        <f t="shared" si="2"/>
        <v>(dbo.ufnGetGuidID(), 53, 'PROLACTINA', 'PROLACTINA', '', '{338A525E-4F71-47DC-8DD8-835103BEDEBB}'),</v>
      </c>
      <c r="H55" s="1" t="s">
        <v>92</v>
      </c>
    </row>
    <row r="56" spans="1:8" ht="14.25" x14ac:dyDescent="0.2">
      <c r="A56" s="2" t="s">
        <v>61</v>
      </c>
      <c r="B56" s="1">
        <v>54</v>
      </c>
      <c r="C56" s="1" t="str">
        <f t="shared" si="0"/>
        <v>PROTEINA C REATIVA</v>
      </c>
      <c r="D56" s="1" t="str">
        <f t="shared" si="1"/>
        <v>PROTEINA</v>
      </c>
      <c r="E56" s="4" t="s">
        <v>88</v>
      </c>
      <c r="F56" s="1" t="s">
        <v>76</v>
      </c>
      <c r="G56" s="1" t="str">
        <f t="shared" si="2"/>
        <v>(dbo.ufnGetGuidID(), 54, 'PROTEINA C REATIVA', 'PROTEINA', 'g%', '{338A525E-4F71-47DC-8DD8-835103BEDEBB}'),</v>
      </c>
      <c r="H56" s="1" t="s">
        <v>92</v>
      </c>
    </row>
    <row r="57" spans="1:8" x14ac:dyDescent="0.15">
      <c r="A57" s="2" t="s">
        <v>64</v>
      </c>
      <c r="B57" s="1">
        <v>55</v>
      </c>
      <c r="C57" s="1" t="str">
        <f t="shared" si="0"/>
        <v>PROTEINÚRIA 24H</v>
      </c>
      <c r="D57" s="1" t="str">
        <f t="shared" si="1"/>
        <v>PROTEINÚRIA</v>
      </c>
      <c r="F57" s="1" t="s">
        <v>76</v>
      </c>
      <c r="G57" s="1" t="str">
        <f t="shared" si="2"/>
        <v>(dbo.ufnGetGuidID(), 55, 'PROTEINÚRIA 24H', 'PROTEINÚRIA', '', '{338A525E-4F71-47DC-8DD8-835103BEDEBB}'),</v>
      </c>
      <c r="H57" s="1" t="s">
        <v>92</v>
      </c>
    </row>
    <row r="58" spans="1:8" x14ac:dyDescent="0.15">
      <c r="A58" s="2" t="s">
        <v>54</v>
      </c>
      <c r="B58" s="1">
        <v>56</v>
      </c>
      <c r="C58" s="1" t="str">
        <f t="shared" si="0"/>
        <v>PTH</v>
      </c>
      <c r="D58" s="1" t="str">
        <f t="shared" si="1"/>
        <v>PTH</v>
      </c>
      <c r="F58" s="1" t="s">
        <v>76</v>
      </c>
      <c r="G58" s="1" t="str">
        <f t="shared" si="2"/>
        <v>(dbo.ufnGetGuidID(), 56, 'PTH', 'PTH', '', '{338A525E-4F71-47DC-8DD8-835103BEDEBB}'),</v>
      </c>
      <c r="H58" s="1" t="s">
        <v>92</v>
      </c>
    </row>
    <row r="59" spans="1:8" x14ac:dyDescent="0.15">
      <c r="A59" s="2" t="s">
        <v>45</v>
      </c>
      <c r="B59" s="1">
        <v>57</v>
      </c>
      <c r="C59" s="1" t="str">
        <f t="shared" si="0"/>
        <v>SDHEA</v>
      </c>
      <c r="D59" s="1" t="str">
        <f t="shared" si="1"/>
        <v>SDHEA</v>
      </c>
      <c r="F59" s="1" t="s">
        <v>76</v>
      </c>
      <c r="G59" s="1" t="str">
        <f t="shared" si="2"/>
        <v>(dbo.ufnGetGuidID(), 57, 'SDHEA', 'SDHEA', '', '{338A525E-4F71-47DC-8DD8-835103BEDEBB}'),</v>
      </c>
      <c r="H59" s="1" t="s">
        <v>92</v>
      </c>
    </row>
    <row r="60" spans="1:8" x14ac:dyDescent="0.15">
      <c r="A60" s="2" t="s">
        <v>43</v>
      </c>
      <c r="B60" s="1">
        <v>58</v>
      </c>
      <c r="C60" s="1" t="str">
        <f t="shared" si="0"/>
        <v>SHBG</v>
      </c>
      <c r="D60" s="1" t="str">
        <f t="shared" si="1"/>
        <v>SHBG</v>
      </c>
      <c r="F60" s="1" t="s">
        <v>76</v>
      </c>
      <c r="G60" s="1" t="str">
        <f t="shared" si="2"/>
        <v>(dbo.ufnGetGuidID(), 58, 'SHBG', 'SHBG', '', '{338A525E-4F71-47DC-8DD8-835103BEDEBB}'),</v>
      </c>
      <c r="H60" s="1" t="s">
        <v>92</v>
      </c>
    </row>
    <row r="61" spans="1:8" x14ac:dyDescent="0.15">
      <c r="A61" s="2" t="s">
        <v>33</v>
      </c>
      <c r="B61" s="1">
        <v>59</v>
      </c>
      <c r="C61" s="1" t="str">
        <f t="shared" si="0"/>
        <v>SODIO</v>
      </c>
      <c r="D61" s="1" t="str">
        <f t="shared" si="1"/>
        <v>SODIO</v>
      </c>
      <c r="F61" s="1" t="s">
        <v>76</v>
      </c>
      <c r="G61" s="1" t="str">
        <f t="shared" si="2"/>
        <v>(dbo.ufnGetGuidID(), 59, 'SODIO', 'SODIO', '', '{338A525E-4F71-47DC-8DD8-835103BEDEBB}'),</v>
      </c>
      <c r="H61" s="1" t="s">
        <v>92</v>
      </c>
    </row>
    <row r="62" spans="1:8" x14ac:dyDescent="0.15">
      <c r="A62" s="2" t="s">
        <v>70</v>
      </c>
      <c r="B62" s="1">
        <v>60</v>
      </c>
      <c r="C62" s="1" t="str">
        <f t="shared" si="0"/>
        <v>T3 LIVRE</v>
      </c>
      <c r="D62" s="1" t="str">
        <f t="shared" si="1"/>
        <v>T3</v>
      </c>
      <c r="F62" s="1" t="s">
        <v>76</v>
      </c>
      <c r="G62" s="1" t="str">
        <f t="shared" si="2"/>
        <v>(dbo.ufnGetGuidID(), 60, 'T3 LIVRE', 'T3', '', '{338A525E-4F71-47DC-8DD8-835103BEDEBB}'),</v>
      </c>
      <c r="H62" s="1" t="s">
        <v>92</v>
      </c>
    </row>
    <row r="63" spans="1:8" x14ac:dyDescent="0.15">
      <c r="A63" s="2" t="s">
        <v>14</v>
      </c>
      <c r="B63" s="1">
        <v>61</v>
      </c>
      <c r="C63" s="1" t="str">
        <f t="shared" si="0"/>
        <v>T4 LIVRE</v>
      </c>
      <c r="D63" s="1" t="str">
        <f t="shared" si="1"/>
        <v>T4</v>
      </c>
      <c r="F63" s="1" t="s">
        <v>76</v>
      </c>
      <c r="G63" s="1" t="str">
        <f t="shared" si="2"/>
        <v>(dbo.ufnGetGuidID(), 61, 'T4 LIVRE', 'T4', '', '{338A525E-4F71-47DC-8DD8-835103BEDEBB}'),</v>
      </c>
      <c r="H63" s="1" t="s">
        <v>92</v>
      </c>
    </row>
    <row r="64" spans="1:8" ht="14.25" x14ac:dyDescent="0.2">
      <c r="A64" s="2" t="s">
        <v>26</v>
      </c>
      <c r="B64" s="1">
        <v>62</v>
      </c>
      <c r="C64" s="1" t="str">
        <f t="shared" si="0"/>
        <v>TESTOSTERONA LIVRE</v>
      </c>
      <c r="D64" s="1" t="str">
        <f t="shared" si="1"/>
        <v>TESTOSTERONA</v>
      </c>
      <c r="E64" s="4" t="s">
        <v>85</v>
      </c>
      <c r="F64" s="1" t="s">
        <v>76</v>
      </c>
      <c r="G64" s="1" t="str">
        <f t="shared" si="2"/>
        <v>(dbo.ufnGetGuidID(), 62, 'TESTOSTERONA LIVRE', 'TESTOSTERONA', 'ng/mL', '{338A525E-4F71-47DC-8DD8-835103BEDEBB}'),</v>
      </c>
      <c r="H64" s="1" t="s">
        <v>92</v>
      </c>
    </row>
    <row r="65" spans="1:8" ht="14.25" x14ac:dyDescent="0.2">
      <c r="A65" s="2" t="s">
        <v>25</v>
      </c>
      <c r="B65" s="1">
        <v>63</v>
      </c>
      <c r="C65" s="1" t="str">
        <f t="shared" si="0"/>
        <v>TESTOSTERONA TOTAL</v>
      </c>
      <c r="D65" s="1" t="str">
        <f t="shared" si="1"/>
        <v>TESTOSTERONA</v>
      </c>
      <c r="E65" s="4" t="s">
        <v>85</v>
      </c>
      <c r="F65" s="1" t="s">
        <v>76</v>
      </c>
      <c r="G65" s="1" t="str">
        <f t="shared" si="2"/>
        <v>(dbo.ufnGetGuidID(), 63, 'TESTOSTERONA TOTAL', 'TESTOSTERONA', 'ng/mL', '{338A525E-4F71-47DC-8DD8-835103BEDEBB}'),</v>
      </c>
      <c r="H65" s="1" t="s">
        <v>92</v>
      </c>
    </row>
    <row r="66" spans="1:8" x14ac:dyDescent="0.15">
      <c r="A66" s="2" t="s">
        <v>8</v>
      </c>
      <c r="B66" s="1">
        <v>64</v>
      </c>
      <c r="C66" s="1" t="str">
        <f t="shared" si="0"/>
        <v>TGO</v>
      </c>
      <c r="D66" s="1" t="str">
        <f t="shared" si="1"/>
        <v>TGO</v>
      </c>
      <c r="F66" s="1" t="s">
        <v>76</v>
      </c>
      <c r="G66" s="1" t="str">
        <f t="shared" si="2"/>
        <v>(dbo.ufnGetGuidID(), 64, 'TGO', 'TGO', '', '{338A525E-4F71-47DC-8DD8-835103BEDEBB}'),</v>
      </c>
      <c r="H66" s="1" t="s">
        <v>92</v>
      </c>
    </row>
    <row r="67" spans="1:8" x14ac:dyDescent="0.15">
      <c r="A67" s="2" t="s">
        <v>9</v>
      </c>
      <c r="B67" s="1">
        <v>65</v>
      </c>
      <c r="C67" s="1" t="str">
        <f t="shared" si="0"/>
        <v>TGP</v>
      </c>
      <c r="D67" s="1" t="str">
        <f t="shared" si="1"/>
        <v>TGP</v>
      </c>
      <c r="F67" s="1" t="s">
        <v>76</v>
      </c>
      <c r="G67" s="1" t="str">
        <f t="shared" si="2"/>
        <v>(dbo.ufnGetGuidID(), 65, 'TGP', 'TGP', '', '{338A525E-4F71-47DC-8DD8-835103BEDEBB}'),</v>
      </c>
      <c r="H67" s="1" t="s">
        <v>92</v>
      </c>
    </row>
    <row r="68" spans="1:8" x14ac:dyDescent="0.15">
      <c r="A68" s="2" t="s">
        <v>15</v>
      </c>
      <c r="B68" s="1">
        <v>66</v>
      </c>
      <c r="C68" s="1" t="str">
        <f t="shared" ref="C68:C74" si="3">TRIM(A68)</f>
        <v>TIREOGLOBULINA</v>
      </c>
      <c r="D68" s="1" t="str">
        <f t="shared" ref="D68:D74" si="4">TRIM(MID(C68,1,IFERROR(SEARCH(" ",C68),15)))</f>
        <v>TIREOGLOBULINA</v>
      </c>
      <c r="F68" s="1" t="s">
        <v>76</v>
      </c>
      <c r="G68" s="1" t="str">
        <f t="shared" ref="G68:G74" si="5">"(dbo.ufnGetGuidID(), "&amp;B68&amp;", '"&amp;C68&amp;"', '"&amp;D68&amp;"', '"&amp;E68&amp;"', '"&amp;$F$2&amp;"')"&amp;H68</f>
        <v>(dbo.ufnGetGuidID(), 66, 'TIREOGLOBULINA', 'TIREOGLOBULINA', '', '{338A525E-4F71-47DC-8DD8-835103BEDEBB}'),</v>
      </c>
      <c r="H68" s="1" t="s">
        <v>92</v>
      </c>
    </row>
    <row r="69" spans="1:8" x14ac:dyDescent="0.15">
      <c r="A69" s="2" t="s">
        <v>4</v>
      </c>
      <c r="B69" s="1">
        <v>67</v>
      </c>
      <c r="C69" s="1" t="str">
        <f t="shared" si="3"/>
        <v>TRIGLICERÍDEOS</v>
      </c>
      <c r="D69" s="1" t="str">
        <f t="shared" si="4"/>
        <v>TRIGLICERÍDEOS</v>
      </c>
      <c r="F69" s="1" t="s">
        <v>76</v>
      </c>
      <c r="G69" s="1" t="str">
        <f t="shared" si="5"/>
        <v>(dbo.ufnGetGuidID(), 67, 'TRIGLICERÍDEOS', 'TRIGLICERÍDEOS', '', '{338A525E-4F71-47DC-8DD8-835103BEDEBB}'),</v>
      </c>
      <c r="H69" s="1" t="s">
        <v>92</v>
      </c>
    </row>
    <row r="70" spans="1:8" x14ac:dyDescent="0.15">
      <c r="A70" s="2" t="s">
        <v>13</v>
      </c>
      <c r="B70" s="1">
        <v>68</v>
      </c>
      <c r="C70" s="1" t="str">
        <f t="shared" si="3"/>
        <v>TSH</v>
      </c>
      <c r="D70" s="1" t="str">
        <f t="shared" si="4"/>
        <v>TSH</v>
      </c>
      <c r="F70" s="1" t="s">
        <v>76</v>
      </c>
      <c r="G70" s="1" t="str">
        <f t="shared" si="5"/>
        <v>(dbo.ufnGetGuidID(), 68, 'TSH', 'TSH', '', '{338A525E-4F71-47DC-8DD8-835103BEDEBB}'),</v>
      </c>
      <c r="H70" s="1" t="s">
        <v>92</v>
      </c>
    </row>
    <row r="71" spans="1:8" x14ac:dyDescent="0.15">
      <c r="A71" s="2" t="s">
        <v>10</v>
      </c>
      <c r="B71" s="1">
        <v>69</v>
      </c>
      <c r="C71" s="1" t="str">
        <f t="shared" si="3"/>
        <v>URÉIA</v>
      </c>
      <c r="D71" s="1" t="str">
        <f t="shared" si="4"/>
        <v>URÉIA</v>
      </c>
      <c r="F71" s="1" t="s">
        <v>76</v>
      </c>
      <c r="G71" s="1" t="str">
        <f t="shared" si="5"/>
        <v>(dbo.ufnGetGuidID(), 69, 'URÉIA', 'URÉIA', '', '{338A525E-4F71-47DC-8DD8-835103BEDEBB}'),</v>
      </c>
      <c r="H71" s="1" t="s">
        <v>92</v>
      </c>
    </row>
    <row r="72" spans="1:8" x14ac:dyDescent="0.15">
      <c r="A72" s="2" t="s">
        <v>12</v>
      </c>
      <c r="B72" s="1">
        <v>70</v>
      </c>
      <c r="C72" s="1" t="str">
        <f t="shared" si="3"/>
        <v>URINA ROTINA</v>
      </c>
      <c r="D72" s="1" t="str">
        <f t="shared" si="4"/>
        <v>URINA</v>
      </c>
      <c r="F72" s="1" t="s">
        <v>76</v>
      </c>
      <c r="G72" s="1" t="str">
        <f t="shared" si="5"/>
        <v>(dbo.ufnGetGuidID(), 70, 'URINA ROTINA', 'URINA', '', '{338A525E-4F71-47DC-8DD8-835103BEDEBB}'),</v>
      </c>
      <c r="H72" s="1" t="s">
        <v>92</v>
      </c>
    </row>
    <row r="73" spans="1:8" x14ac:dyDescent="0.15">
      <c r="A73" s="2" t="s">
        <v>20</v>
      </c>
      <c r="B73" s="1">
        <v>71</v>
      </c>
      <c r="C73" s="1" t="str">
        <f t="shared" si="3"/>
        <v>VITAMINA B12</v>
      </c>
      <c r="D73" s="1" t="str">
        <f t="shared" si="4"/>
        <v>VITAMINA</v>
      </c>
      <c r="F73" s="1" t="s">
        <v>76</v>
      </c>
      <c r="G73" s="1" t="str">
        <f t="shared" si="5"/>
        <v>(dbo.ufnGetGuidID(), 71, 'VITAMINA B12', 'VITAMINA', '', '{338A525E-4F71-47DC-8DD8-835103BEDEBB}'),</v>
      </c>
      <c r="H73" s="1" t="s">
        <v>92</v>
      </c>
    </row>
    <row r="74" spans="1:8" x14ac:dyDescent="0.15">
      <c r="A74" s="2" t="s">
        <v>18</v>
      </c>
      <c r="B74" s="1">
        <v>72</v>
      </c>
      <c r="C74" s="1" t="str">
        <f t="shared" si="3"/>
        <v>VITAMINA D</v>
      </c>
      <c r="D74" s="1" t="str">
        <f t="shared" si="4"/>
        <v>VITAMINA</v>
      </c>
      <c r="F74" s="1" t="s">
        <v>76</v>
      </c>
      <c r="G74" s="1" t="str">
        <f t="shared" si="5"/>
        <v>(dbo.ufnGetGuidID(), 72, 'VITAMINA D', 'VITAMINA', '', '{338A525E-4F71-47DC-8DD8-835103BEDEBB}')</v>
      </c>
    </row>
    <row r="78" spans="1:8" x14ac:dyDescent="0.15">
      <c r="G78" s="3" t="s">
        <v>78</v>
      </c>
    </row>
    <row r="79" spans="1:8" x14ac:dyDescent="0.15">
      <c r="G79" s="3" t="s">
        <v>77</v>
      </c>
    </row>
    <row r="80" spans="1:8" x14ac:dyDescent="0.15">
      <c r="G80" s="3" t="s">
        <v>78</v>
      </c>
    </row>
  </sheetData>
  <sortState xmlns:xlrd2="http://schemas.microsoft.com/office/spreadsheetml/2017/richdata2" ref="A4:A74">
    <sortCondition ref="A3:A74"/>
  </sortState>
  <mergeCells count="5">
    <mergeCell ref="A1:A2"/>
    <mergeCell ref="B1:B2"/>
    <mergeCell ref="C1:C2"/>
    <mergeCell ref="D1:D2"/>
    <mergeCell ref="E1:E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Isaque Marinho Ribeiro</dc:creator>
  <cp:lastModifiedBy>Isaque Marinho Ribeiro</cp:lastModifiedBy>
  <dcterms:created xsi:type="dcterms:W3CDTF">2019-05-31T12:35:58Z</dcterms:created>
  <dcterms:modified xsi:type="dcterms:W3CDTF">2021-04-03T14:39:57Z</dcterms:modified>
</cp:coreProperties>
</file>