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8606"/>
  <workbookPr defaultThemeVersion="124226"/>
  <bookViews>
    <workbookView xWindow="135" yWindow="120" windowWidth="16860" windowHeight="9030" activeTab="2"/>
  </bookViews>
  <sheets>
    <sheet name="Modelo" sheetId="2" r:id="rId1"/>
    <sheet name="Modelo (2)" sheetId="5" r:id="rId2"/>
    <sheet name="CFC" sheetId="4" r:id="rId3"/>
  </sheets>
  <definedNames>
    <definedName name="_xlnm.Print_Titles" localSheetId="2">CFC!$1:$4</definedName>
    <definedName name="_xlnm.Print_Titles" localSheetId="0">Modelo!$1:$4</definedName>
    <definedName name="_xlnm.Print_Titles" localSheetId="1">'Modelo (2)'!$1:$4</definedName>
  </definedNames>
  <calcPr calcId="144315"/>
</workbook>
</file>

<file path=xl/calcChain.xml><?xml version="1.0" encoding="utf-8"?>
<calcChain xmlns="http://schemas.openxmlformats.org/spreadsheetml/2006/main">
  <c r="J37" i="4" l="1"/>
  <c r="J36"/>
  <c r="J35"/>
  <c r="I37"/>
  <c r="I36"/>
  <c r="I35"/>
  <c r="J17"/>
  <c r="J16"/>
  <c r="J15"/>
  <c r="H11"/>
  <c r="J31"/>
  <c r="J14"/>
  <c r="J30"/>
  <c r="I30"/>
  <c r="H30"/>
  <c r="J29"/>
  <c r="I29"/>
  <c r="H29"/>
  <c r="J28"/>
  <c r="I28"/>
  <c r="H28"/>
  <c r="H12"/>
  <c r="I12"/>
  <c r="J12"/>
  <c r="H13"/>
  <c r="I13"/>
  <c r="J13"/>
  <c r="I11"/>
  <c r="J11"/>
  <c r="J47"/>
  <c r="J1" i="5"/>
  <c r="J46" i="4"/>
  <c r="J45"/>
  <c r="G47"/>
  <c r="G46"/>
  <c r="G45"/>
  <c r="I47"/>
  <c r="F47"/>
  <c r="I46"/>
  <c r="F46"/>
  <c r="I45"/>
  <c r="F45"/>
  <c r="G42"/>
  <c r="G41"/>
  <c r="G40"/>
  <c r="F42"/>
  <c r="F41"/>
  <c r="F40"/>
  <c r="F37"/>
  <c r="F36"/>
  <c r="F35"/>
  <c r="G37"/>
  <c r="G36"/>
  <c r="G35"/>
  <c r="J1"/>
  <c r="J1" i="2"/>
</calcChain>
</file>

<file path=xl/sharedStrings.xml><?xml version="1.0" encoding="utf-8"?>
<sst xmlns="http://schemas.openxmlformats.org/spreadsheetml/2006/main" count="101" uniqueCount="49">
  <si>
    <t>Complexidade Funcional</t>
  </si>
  <si>
    <t>FUNCTION POINT ANALYST (FPA)</t>
  </si>
  <si>
    <t>System Name - System description (version 0.0.0.0)</t>
  </si>
  <si>
    <t>Data:</t>
  </si>
  <si>
    <r>
      <rPr>
        <b/>
        <sz val="8"/>
        <color theme="1"/>
        <rFont val="Tahoma"/>
        <family val="2"/>
      </rPr>
      <t>ALI</t>
    </r>
    <r>
      <rPr>
        <sz val="8"/>
        <color theme="1"/>
        <rFont val="Tahoma"/>
        <family val="2"/>
      </rPr>
      <t xml:space="preserve"> - Arquivo Lógico Interno</t>
    </r>
  </si>
  <si>
    <r>
      <rPr>
        <b/>
        <sz val="8"/>
        <color theme="1"/>
        <rFont val="Tahoma"/>
        <family val="2"/>
      </rPr>
      <t xml:space="preserve">AIE </t>
    </r>
    <r>
      <rPr>
        <sz val="8"/>
        <color theme="1"/>
        <rFont val="Tahoma"/>
        <family val="2"/>
      </rPr>
      <t>- Arquivo de Interface Externa</t>
    </r>
  </si>
  <si>
    <t>TR</t>
  </si>
  <si>
    <t>TD</t>
  </si>
  <si>
    <t>&lt;20</t>
  </si>
  <si>
    <t>20-50</t>
  </si>
  <si>
    <t>&gt;50</t>
  </si>
  <si>
    <t>&gt;5</t>
  </si>
  <si>
    <r>
      <rPr>
        <b/>
        <sz val="8"/>
        <color theme="1"/>
        <rFont val="Tahoma"/>
        <family val="2"/>
      </rPr>
      <t>TD</t>
    </r>
    <r>
      <rPr>
        <sz val="8"/>
        <color theme="1"/>
        <rFont val="Tahoma"/>
        <family val="2"/>
      </rPr>
      <t xml:space="preserve"> - Tipos de Dados</t>
    </r>
  </si>
  <si>
    <r>
      <rPr>
        <b/>
        <sz val="8"/>
        <color theme="1"/>
        <rFont val="Tahoma"/>
        <family val="2"/>
      </rPr>
      <t>TR</t>
    </r>
    <r>
      <rPr>
        <sz val="8"/>
        <color theme="1"/>
        <rFont val="Tahoma"/>
        <family val="2"/>
      </rPr>
      <t xml:space="preserve"> - Tipos de Registros</t>
    </r>
  </si>
  <si>
    <t>M</t>
  </si>
  <si>
    <t>A</t>
  </si>
  <si>
    <t>B</t>
  </si>
  <si>
    <t>Complexidade Funcional / Contribuição</t>
  </si>
  <si>
    <r>
      <rPr>
        <b/>
        <sz val="8"/>
        <color theme="1"/>
        <rFont val="Tahoma"/>
        <family val="2"/>
      </rPr>
      <t xml:space="preserve">EE </t>
    </r>
    <r>
      <rPr>
        <sz val="8"/>
        <color theme="1"/>
        <rFont val="Tahoma"/>
        <family val="2"/>
      </rPr>
      <t>- Entrada Extena</t>
    </r>
  </si>
  <si>
    <t>&lt;5</t>
  </si>
  <si>
    <t>5-15</t>
  </si>
  <si>
    <t>&gt;15</t>
  </si>
  <si>
    <t>&lt;2</t>
  </si>
  <si>
    <t>2</t>
  </si>
  <si>
    <t>&gt;2</t>
  </si>
  <si>
    <r>
      <rPr>
        <b/>
        <sz val="8"/>
        <color theme="1"/>
        <rFont val="Tahoma"/>
        <family val="2"/>
      </rPr>
      <t>CE</t>
    </r>
    <r>
      <rPr>
        <sz val="8"/>
        <color theme="1"/>
        <rFont val="Tahoma"/>
        <family val="2"/>
      </rPr>
      <t xml:space="preserve"> - Consulta Externa</t>
    </r>
  </si>
  <si>
    <r>
      <rPr>
        <b/>
        <sz val="8"/>
        <color theme="1"/>
        <rFont val="Tahoma"/>
        <family val="2"/>
      </rPr>
      <t xml:space="preserve">SE </t>
    </r>
    <r>
      <rPr>
        <sz val="8"/>
        <color theme="1"/>
        <rFont val="Tahoma"/>
        <family val="2"/>
      </rPr>
      <t>- Saída Externa</t>
    </r>
  </si>
  <si>
    <t>&lt;6</t>
  </si>
  <si>
    <t>6-19</t>
  </si>
  <si>
    <t>&gt;19</t>
  </si>
  <si>
    <t>2-3</t>
  </si>
  <si>
    <t>&gt;3</t>
  </si>
  <si>
    <t>Tipo</t>
  </si>
  <si>
    <t>ALI</t>
  </si>
  <si>
    <t>AIE</t>
  </si>
  <si>
    <t>EE</t>
  </si>
  <si>
    <t>SE</t>
  </si>
  <si>
    <t>CE</t>
  </si>
  <si>
    <t>Contribuição em Pontos de Função (PF)</t>
  </si>
  <si>
    <t>* Matrizes de busca</t>
  </si>
  <si>
    <t>2-5</t>
  </si>
  <si>
    <t>-</t>
  </si>
  <si>
    <t>* Validar ALI e AIE</t>
  </si>
  <si>
    <t>Testar TR/TD</t>
  </si>
  <si>
    <t>* Validar SE e CE</t>
  </si>
  <si>
    <t>* Complexidade - Legendas</t>
  </si>
  <si>
    <r>
      <rPr>
        <b/>
        <sz val="8"/>
        <color theme="1"/>
        <rFont val="Tahoma"/>
        <family val="2"/>
      </rPr>
      <t>B</t>
    </r>
    <r>
      <rPr>
        <sz val="8"/>
        <color theme="1"/>
        <rFont val="Tahoma"/>
        <family val="2"/>
      </rPr>
      <t xml:space="preserve"> - Baixa</t>
    </r>
  </si>
  <si>
    <r>
      <rPr>
        <b/>
        <sz val="8"/>
        <color theme="1"/>
        <rFont val="Tahoma"/>
        <family val="2"/>
      </rPr>
      <t>M</t>
    </r>
    <r>
      <rPr>
        <sz val="8"/>
        <color theme="1"/>
        <rFont val="Tahoma"/>
        <family val="2"/>
      </rPr>
      <t xml:space="preserve"> - Média</t>
    </r>
  </si>
  <si>
    <r>
      <rPr>
        <b/>
        <sz val="8"/>
        <color theme="1"/>
        <rFont val="Tahoma"/>
        <family val="2"/>
      </rPr>
      <t>A</t>
    </r>
    <r>
      <rPr>
        <sz val="8"/>
        <color theme="1"/>
        <rFont val="Tahoma"/>
        <family val="2"/>
      </rPr>
      <t xml:space="preserve"> - Alta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</si>
</sst>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8/2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name val="Tahoma"/>
      <family val="2"/>
    </font>
    <font>
      <sz val="8"/>
      <color rgb="FFFF0000"/>
      <name val="Tahoma"/>
      <family val="2"/>
    </font>
    <font>
      <sz val="8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 applyProtection="1">
      <alignment vertical="center"/>
    </xf>
    <xf numFmtId="0" fontId="1" fillId="0" borderId="4" xfId="0" applyFont="1" applyBorder="1" applyAlignment="1" applyProtection="1">
      <alignment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0" xfId="0" applyFont="1" applyAlignment="1" applyProtection="1">
      <alignment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7" xfId="0" applyFont="1" applyBorder="1" applyAlignment="1" applyProtection="1">
      <alignment horizontal="center" vertical="center"/>
    </xf>
    <xf numFmtId="16" fontId="2" fillId="2" borderId="3" xfId="0" quotePrefix="1" applyNumberFormat="1" applyFont="1" applyFill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1" fillId="0" borderId="6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4" fillId="0" borderId="13" xfId="0" applyFont="1" applyBorder="1" applyAlignment="1" applyProtection="1">
      <alignment horizontal="center" vertical="center"/>
    </xf>
    <xf numFmtId="0" fontId="4" fillId="0" borderId="11" xfId="0" applyFont="1" applyBorder="1" applyAlignment="1" applyProtection="1">
      <alignment horizontal="center" vertical="center"/>
    </xf>
    <xf numFmtId="0" fontId="4" fillId="0" borderId="12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17" fontId="2" fillId="2" borderId="0" xfId="0" quotePrefix="1" applyNumberFormat="1" applyFont="1" applyFill="1" applyAlignment="1" applyProtection="1">
      <alignment horizontal="center" vertical="center"/>
    </xf>
    <xf numFmtId="0" fontId="2" fillId="0" borderId="0" xfId="0" applyFont="1" applyAlignment="1" applyProtection="1">
      <alignment horizontal="center" vertical="center"/>
    </xf>
    <xf numFmtId="0" fontId="2" fillId="2" borderId="0" xfId="0" quotePrefix="1" applyFont="1" applyFill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0" borderId="2" xfId="0" applyFont="1" applyFill="1" applyBorder="1" applyAlignment="1" applyProtection="1">
      <alignment horizontal="center" vertical="center"/>
    </xf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2" fillId="0" borderId="0" xfId="0" applyFont="1" applyAlignment="1" applyProtection="1">
      <alignment horizontal="right" vertical="center"/>
    </xf>
    <xf numFmtId="14" fontId="1" fillId="0" borderId="0" xfId="0" applyNumberFormat="1" applyFont="1" applyAlignment="1" applyProtection="1">
      <alignment horizontal="right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8/2/main" uri="{2FA3799A-409F-427f-AF3B-CBDC4617632B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53164</xdr:colOff>
      <xdr:row>0</xdr:row>
      <xdr:rowOff>74430</xdr:rowOff>
    </xdr:from>
    <xdr:to>
      <xdr:col>0</xdr:col>
      <xdr:colOff>616690</xdr:colOff>
      <xdr:row>2</xdr:row>
      <xdr:rowOff>117738</xdr:rowOff>
    </xdr:to>
    <xdr:pic>
      <xdr:nvPicPr>
        <xdr:cNvPr id="2" name="Imagem 1" descr="peop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164" y="74430"/>
          <a:ext cx="563526" cy="426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53164</xdr:colOff>
      <xdr:row>0</xdr:row>
      <xdr:rowOff>74430</xdr:rowOff>
    </xdr:from>
    <xdr:to>
      <xdr:col>0</xdr:col>
      <xdr:colOff>616690</xdr:colOff>
      <xdr:row>2</xdr:row>
      <xdr:rowOff>117738</xdr:rowOff>
    </xdr:to>
    <xdr:pic>
      <xdr:nvPicPr>
        <xdr:cNvPr id="2" name="Imagem 1" descr="peop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164" y="74430"/>
          <a:ext cx="563526" cy="426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53164</xdr:colOff>
      <xdr:row>0</xdr:row>
      <xdr:rowOff>74430</xdr:rowOff>
    </xdr:from>
    <xdr:to>
      <xdr:col>0</xdr:col>
      <xdr:colOff>607165</xdr:colOff>
      <xdr:row>2</xdr:row>
      <xdr:rowOff>117738</xdr:rowOff>
    </xdr:to>
    <xdr:pic>
      <xdr:nvPicPr>
        <xdr:cNvPr id="2" name="Imagem 1" descr="people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3164" y="74430"/>
          <a:ext cx="563526" cy="4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07/7/7/main" val="1F497D" mc:Ignorable=""/>
      </a:dk2>
      <a:lt2>
        <a:srgbClr xmlns:mc="http://schemas.openxmlformats.org/markup-compatibility/2006" xmlns:a14="http://schemas.microsoft.com/office/drawing/2007/7/7/main" val="EEECE1" mc:Ignorable=""/>
      </a:lt2>
      <a:accent1>
        <a:srgbClr xmlns:mc="http://schemas.openxmlformats.org/markup-compatibility/2006" xmlns:a14="http://schemas.microsoft.com/office/drawing/2007/7/7/main" val="4F81BD" mc:Ignorable=""/>
      </a:accent1>
      <a:accent2>
        <a:srgbClr xmlns:mc="http://schemas.openxmlformats.org/markup-compatibility/2006" xmlns:a14="http://schemas.microsoft.com/office/drawing/2007/7/7/main" val="C0504D" mc:Ignorable=""/>
      </a:accent2>
      <a:accent3>
        <a:srgbClr xmlns:mc="http://schemas.openxmlformats.org/markup-compatibility/2006" xmlns:a14="http://schemas.microsoft.com/office/drawing/2007/7/7/main" val="9BBB59" mc:Ignorable=""/>
      </a:accent3>
      <a:accent4>
        <a:srgbClr xmlns:mc="http://schemas.openxmlformats.org/markup-compatibility/2006" xmlns:a14="http://schemas.microsoft.com/office/drawing/2007/7/7/main" val="8064A2" mc:Ignorable=""/>
      </a:accent4>
      <a:accent5>
        <a:srgbClr xmlns:mc="http://schemas.openxmlformats.org/markup-compatibility/2006" xmlns:a14="http://schemas.microsoft.com/office/drawing/2007/7/7/main" val="4BACC6" mc:Ignorable=""/>
      </a:accent5>
      <a:accent6>
        <a:srgbClr xmlns:mc="http://schemas.openxmlformats.org/markup-compatibility/2006" xmlns:a14="http://schemas.microsoft.com/office/drawing/2007/7/7/main" val="F79646" mc:Ignorable=""/>
      </a:accent6>
      <a:hlink>
        <a:srgbClr xmlns:mc="http://schemas.openxmlformats.org/markup-compatibility/2006" xmlns:a14="http://schemas.microsoft.com/office/drawing/2007/7/7/main" val="0000FF" mc:Ignorable=""/>
      </a:hlink>
      <a:folHlink>
        <a:srgbClr xmlns:mc="http://schemas.openxmlformats.org/markup-compatibility/2006" xmlns:a14="http://schemas.microsoft.com/office/drawing/2007/7/7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07/7/7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07/7/7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J5"/>
  <sheetViews>
    <sheetView workbookViewId="0">
      <selection activeCell="D11" sqref="D11"/>
    </sheetView>
  </sheetViews>
  <sheetFormatPr defaultRowHeight="15.2" customHeight="1" x14ac:dyDescent="0.25"/>
  <cols>
    <col min="1" max="9" width="9.140625" style="1"/>
    <col min="10" max="10" width="10.7109375" style="1" bestFit="1" customWidth="1"/>
    <col min="11" max="16384" width="9.140625" style="1"/>
  </cols>
  <sheetData>
    <row r="1" spans="1:10" ht="15.2" customHeight="1" x14ac:dyDescent="0.25">
      <c r="A1" s="38"/>
      <c r="B1" s="39" t="s">
        <v>1</v>
      </c>
      <c r="C1" s="38"/>
      <c r="D1" s="38"/>
      <c r="E1" s="38"/>
      <c r="F1" s="38"/>
      <c r="G1" s="38"/>
      <c r="H1" s="38"/>
      <c r="I1" s="6" t="s">
        <v>3</v>
      </c>
      <c r="J1" s="5">
        <f ca="1">TODAY()</f>
        <v>40651</v>
      </c>
    </row>
    <row r="2" spans="1:10" ht="15.2" customHeight="1" x14ac:dyDescent="0.25">
      <c r="A2" s="38"/>
      <c r="B2" s="39" t="s">
        <v>2</v>
      </c>
      <c r="C2" s="38"/>
      <c r="D2" s="38"/>
      <c r="E2" s="38"/>
      <c r="F2" s="38"/>
      <c r="G2" s="38"/>
      <c r="H2" s="38"/>
    </row>
    <row r="3" spans="1:10" ht="15.2" customHeight="1" x14ac:dyDescent="0.25">
      <c r="A3" s="38"/>
      <c r="B3" s="38"/>
      <c r="C3" s="38"/>
      <c r="D3" s="38"/>
      <c r="E3" s="38"/>
      <c r="F3" s="38"/>
      <c r="G3" s="38"/>
      <c r="H3" s="38"/>
      <c r="J3" s="4"/>
    </row>
    <row r="4" spans="1:10" ht="15.2" customHeight="1" thickBot="1" x14ac:dyDescent="0.25">
      <c r="A4" s="2"/>
      <c r="B4" s="3" t="s">
        <v>0</v>
      </c>
      <c r="C4" s="2"/>
      <c r="D4" s="2"/>
      <c r="E4" s="2"/>
      <c r="F4" s="2"/>
      <c r="G4" s="2"/>
      <c r="H4" s="2"/>
      <c r="I4" s="2"/>
      <c r="J4" s="2"/>
    </row>
    <row r="5" spans="1:10" ht="15.2" customHeight="1" thickTop="1" x14ac:dyDescent="0.25"/>
  </sheetData>
  <pageMargins left="0.39370078740157483" right="0.39370078740157483" top="0.78740157480314965" bottom="0.78740157480314965" header="0.31496062992125984" footer="0.31496062992125984"/>
  <pageSetup paperSize="9" orientation="portrait" horizontalDpi="0" verticalDpi="0" r:id="rId1"/>
  <headerFooter>
    <oddFooter>&amp;L&amp;"Tahoma,Negrito"&amp;8&amp;K03+000Copyright (c) 2010-2020, PROSOFT. All rights reserved.&amp;R&amp;"Tahoma,Negrito"&amp;8&amp;K03+000Página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J10"/>
  <sheetViews>
    <sheetView workbookViewId="0">
      <selection activeCell="E18" sqref="E18"/>
    </sheetView>
  </sheetViews>
  <sheetFormatPr defaultRowHeight="15.2" customHeight="1" x14ac:dyDescent="0.25"/>
  <cols>
    <col min="1" max="9" width="9.140625" style="1"/>
    <col min="10" max="10" width="10.7109375" style="1" bestFit="1" customWidth="1"/>
    <col min="11" max="16384" width="9.140625" style="1"/>
  </cols>
  <sheetData>
    <row r="1" spans="1:10" ht="15.2" customHeight="1" x14ac:dyDescent="0.25">
      <c r="A1" s="38"/>
      <c r="B1" s="39" t="s">
        <v>1</v>
      </c>
      <c r="C1" s="38"/>
      <c r="D1" s="38"/>
      <c r="E1" s="38"/>
      <c r="F1" s="38"/>
      <c r="G1" s="38"/>
      <c r="H1" s="38"/>
      <c r="I1" s="6" t="s">
        <v>3</v>
      </c>
      <c r="J1" s="5">
        <f ca="1">TODAY()</f>
        <v>40651</v>
      </c>
    </row>
    <row r="2" spans="1:10" ht="15.2" customHeight="1" x14ac:dyDescent="0.25">
      <c r="A2" s="38"/>
      <c r="B2" s="39" t="s">
        <v>2</v>
      </c>
      <c r="C2" s="38"/>
      <c r="D2" s="38"/>
      <c r="E2" s="38"/>
      <c r="F2" s="38"/>
      <c r="G2" s="38"/>
      <c r="H2" s="38"/>
    </row>
    <row r="3" spans="1:10" ht="15.2" customHeight="1" x14ac:dyDescent="0.25">
      <c r="A3" s="38"/>
      <c r="B3" s="38"/>
      <c r="C3" s="38"/>
      <c r="D3" s="38"/>
      <c r="E3" s="38"/>
      <c r="F3" s="38"/>
      <c r="G3" s="38"/>
      <c r="H3" s="38"/>
      <c r="J3" s="4"/>
    </row>
    <row r="4" spans="1:10" ht="15.2" customHeight="1" thickBot="1" x14ac:dyDescent="0.25">
      <c r="A4" s="2"/>
      <c r="B4" s="3" t="s">
        <v>0</v>
      </c>
      <c r="C4" s="2"/>
      <c r="D4" s="2"/>
      <c r="E4" s="2"/>
      <c r="F4" s="2"/>
      <c r="G4" s="2"/>
      <c r="H4" s="2"/>
      <c r="I4" s="2"/>
      <c r="J4" s="2"/>
    </row>
    <row r="5" spans="1:10" ht="15.2" customHeight="1" thickTop="1" x14ac:dyDescent="0.25"/>
    <row r="10" spans="1:10" ht="15.2" customHeight="1" x14ac:dyDescent="0.25">
      <c r="I10" s="45"/>
    </row>
  </sheetData>
  <pageMargins left="0.39370078740157483" right="0.39370078740157483" top="0.78740157480314965" bottom="0.78740157480314965" header="0.31496062992125984" footer="0.31496062992125984"/>
  <pageSetup paperSize="9" orientation="portrait" horizontalDpi="0" verticalDpi="0" r:id="rId1"/>
  <headerFooter>
    <oddFooter>&amp;L&amp;"Tahoma,Negrito"&amp;8&amp;K03+000Copyright (c) 2010-2020, PROSOFT. All rights reserved.&amp;R&amp;"Tahoma,Negrito"&amp;8&amp;K03+000Página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8/2/ac" mc:Ignorable="x14ac">
  <dimension ref="A1:J49"/>
  <sheetViews>
    <sheetView tabSelected="1" workbookViewId="0">
      <pane ySplit="4" topLeftCell="A5" activePane="bottomLeft" state="frozen"/>
      <selection pane="bottomLeft" activeCell="G1" sqref="G1"/>
    </sheetView>
  </sheetViews>
  <sheetFormatPr defaultRowHeight="15.2" customHeight="1" x14ac:dyDescent="0.25"/>
  <cols>
    <col min="1" max="9" width="9.140625" style="1"/>
    <col min="10" max="10" width="10.7109375" style="1" bestFit="1" customWidth="1"/>
    <col min="11" max="16384" width="9.140625" style="1"/>
  </cols>
  <sheetData>
    <row r="1" spans="1:10" ht="15.2" customHeight="1" x14ac:dyDescent="0.25">
      <c r="A1" s="38"/>
      <c r="B1" s="39" t="s">
        <v>1</v>
      </c>
      <c r="C1" s="38"/>
      <c r="D1" s="38"/>
      <c r="E1" s="38"/>
      <c r="F1" s="38"/>
      <c r="G1" s="38"/>
      <c r="H1" s="38"/>
      <c r="I1" s="43" t="s">
        <v>3</v>
      </c>
      <c r="J1" s="44">
        <f ca="1">TODAY()</f>
        <v>40651</v>
      </c>
    </row>
    <row r="2" spans="1:10" ht="15.2" customHeight="1" x14ac:dyDescent="0.25">
      <c r="A2" s="38"/>
      <c r="B2" s="39" t="s">
        <v>2</v>
      </c>
      <c r="C2" s="38"/>
      <c r="D2" s="38"/>
      <c r="E2" s="38"/>
      <c r="F2" s="38"/>
      <c r="G2" s="38"/>
      <c r="H2" s="38"/>
      <c r="I2" s="38"/>
      <c r="J2" s="38"/>
    </row>
    <row r="3" spans="1:10" ht="15.2" customHeight="1" x14ac:dyDescent="0.25">
      <c r="A3" s="38"/>
      <c r="B3" s="38"/>
      <c r="C3" s="38"/>
      <c r="D3" s="38"/>
      <c r="E3" s="38"/>
      <c r="F3" s="38"/>
      <c r="G3" s="38"/>
      <c r="H3" s="38"/>
      <c r="I3" s="38"/>
      <c r="J3" s="40"/>
    </row>
    <row r="4" spans="1:10" ht="15.2" customHeight="1" thickBot="1" x14ac:dyDescent="0.25">
      <c r="A4" s="41"/>
      <c r="B4" s="42" t="s">
        <v>17</v>
      </c>
      <c r="C4" s="41"/>
      <c r="D4" s="41"/>
      <c r="E4" s="41"/>
      <c r="F4" s="41"/>
      <c r="G4" s="41"/>
      <c r="H4" s="41"/>
      <c r="I4" s="41"/>
      <c r="J4" s="41"/>
    </row>
    <row r="5" spans="1:10" ht="15.2" customHeight="1" thickTop="1" x14ac:dyDescent="0.25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 ht="15.2" customHeight="1" x14ac:dyDescent="0.25">
      <c r="A6" s="7" t="s">
        <v>4</v>
      </c>
      <c r="B6" s="7"/>
      <c r="C6" s="7"/>
      <c r="D6" s="7"/>
      <c r="E6" s="7"/>
      <c r="F6" s="7"/>
      <c r="G6" s="7" t="s">
        <v>13</v>
      </c>
      <c r="H6" s="7"/>
      <c r="I6" s="7"/>
      <c r="J6" s="7"/>
    </row>
    <row r="7" spans="1:10" ht="15.2" customHeight="1" x14ac:dyDescent="0.25">
      <c r="A7" s="7" t="s">
        <v>5</v>
      </c>
      <c r="B7" s="7"/>
      <c r="C7" s="7"/>
      <c r="D7" s="7"/>
      <c r="E7" s="7"/>
      <c r="F7" s="7"/>
      <c r="G7" s="7" t="s">
        <v>12</v>
      </c>
      <c r="H7" s="7"/>
      <c r="I7" s="7"/>
      <c r="J7" s="7"/>
    </row>
    <row r="8" spans="1:10" ht="15.2" customHeight="1" x14ac:dyDescent="0.25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 ht="15.2" customHeight="1" x14ac:dyDescent="0.25">
      <c r="A9" s="8"/>
      <c r="B9" s="9" t="s">
        <v>7</v>
      </c>
      <c r="C9" s="9"/>
      <c r="D9" s="9"/>
      <c r="E9" s="7"/>
      <c r="F9" s="7"/>
      <c r="G9" s="10" t="s">
        <v>42</v>
      </c>
      <c r="H9" s="7"/>
      <c r="I9" s="7"/>
      <c r="J9" s="7"/>
    </row>
    <row r="10" spans="1:10" ht="15.2" customHeight="1" x14ac:dyDescent="0.25">
      <c r="A10" s="11" t="s">
        <v>6</v>
      </c>
      <c r="B10" s="12" t="s">
        <v>8</v>
      </c>
      <c r="C10" s="12" t="s">
        <v>9</v>
      </c>
      <c r="D10" s="12" t="s">
        <v>10</v>
      </c>
      <c r="E10" s="7"/>
      <c r="F10" s="7"/>
      <c r="G10" s="13"/>
      <c r="H10" s="14">
        <v>20</v>
      </c>
      <c r="I10" s="14" t="s">
        <v>41</v>
      </c>
      <c r="J10" s="15">
        <v>50</v>
      </c>
    </row>
    <row r="11" spans="1:10" ht="15.2" customHeight="1" x14ac:dyDescent="0.25">
      <c r="A11" s="16">
        <v>1</v>
      </c>
      <c r="B11" s="13" t="s">
        <v>16</v>
      </c>
      <c r="C11" s="13" t="s">
        <v>16</v>
      </c>
      <c r="D11" s="17" t="s">
        <v>14</v>
      </c>
      <c r="E11" s="7"/>
      <c r="F11" s="7"/>
      <c r="G11" s="18">
        <v>1</v>
      </c>
      <c r="H11" s="19" t="str">
        <f>B11</f>
        <v>B</v>
      </c>
      <c r="I11" s="19" t="str">
        <f t="shared" ref="H11:J13" si="0">C11</f>
        <v>B</v>
      </c>
      <c r="J11" s="20" t="str">
        <f t="shared" si="0"/>
        <v>M</v>
      </c>
    </row>
    <row r="12" spans="1:10" ht="15.2" customHeight="1" x14ac:dyDescent="0.25">
      <c r="A12" s="21" t="s">
        <v>40</v>
      </c>
      <c r="B12" s="13" t="s">
        <v>16</v>
      </c>
      <c r="C12" s="17" t="s">
        <v>14</v>
      </c>
      <c r="D12" s="13" t="s">
        <v>15</v>
      </c>
      <c r="E12" s="7"/>
      <c r="F12" s="7"/>
      <c r="G12" s="18" t="s">
        <v>41</v>
      </c>
      <c r="H12" s="19" t="str">
        <f t="shared" si="0"/>
        <v>B</v>
      </c>
      <c r="I12" s="19" t="str">
        <f t="shared" si="0"/>
        <v>M</v>
      </c>
      <c r="J12" s="20" t="str">
        <f t="shared" si="0"/>
        <v>A</v>
      </c>
    </row>
    <row r="13" spans="1:10" ht="15.2" customHeight="1" x14ac:dyDescent="0.25">
      <c r="A13" s="16" t="s">
        <v>11</v>
      </c>
      <c r="B13" s="17" t="s">
        <v>14</v>
      </c>
      <c r="C13" s="13" t="s">
        <v>15</v>
      </c>
      <c r="D13" s="13" t="s">
        <v>15</v>
      </c>
      <c r="E13" s="7"/>
      <c r="F13" s="7"/>
      <c r="G13" s="22">
        <v>5</v>
      </c>
      <c r="H13" s="23" t="str">
        <f t="shared" si="0"/>
        <v>M</v>
      </c>
      <c r="I13" s="23" t="str">
        <f t="shared" si="0"/>
        <v>A</v>
      </c>
      <c r="J13" s="24" t="str">
        <f t="shared" si="0"/>
        <v>A</v>
      </c>
    </row>
    <row r="14" spans="1:10" ht="15.2" customHeight="1" x14ac:dyDescent="0.25">
      <c r="A14" s="7"/>
      <c r="B14" s="7"/>
      <c r="C14" s="7"/>
      <c r="D14" s="7"/>
      <c r="E14" s="7"/>
      <c r="F14" s="7"/>
      <c r="G14" s="25" t="s">
        <v>43</v>
      </c>
      <c r="H14" s="26">
        <v>2</v>
      </c>
      <c r="I14" s="26">
        <v>20</v>
      </c>
      <c r="J14" s="27" t="str">
        <f>IF(AND(H14&gt;0,I14&gt;0),IF(H14=G11,IF(I14&lt;=J10,I11,J11),IF(AND(H14&gt;G11,H14&lt;=G13),IF(I14&lt;H10,H12,IF(AND(I14&gt;=H10,I14&lt;=J10),I12,J12)),IF(H14&gt;G13,IF(I14&lt;H10,H13,I13),""))),"")</f>
        <v>M</v>
      </c>
    </row>
    <row r="15" spans="1:10" ht="15.2" customHeight="1" x14ac:dyDescent="0.25">
      <c r="A15" s="7" t="s">
        <v>18</v>
      </c>
      <c r="B15" s="7"/>
      <c r="C15" s="7"/>
      <c r="D15" s="7"/>
      <c r="E15" s="7"/>
      <c r="F15" s="7"/>
      <c r="G15" s="7"/>
      <c r="H15" s="7"/>
      <c r="I15" s="7"/>
      <c r="J15" s="28">
        <f>IF(H14=G11,IF(I14&lt;=J10,I11,J11),0)</f>
        <v>0</v>
      </c>
    </row>
    <row r="16" spans="1:10" ht="15.2" customHeight="1" x14ac:dyDescent="0.25">
      <c r="A16" s="7"/>
      <c r="B16" s="7"/>
      <c r="C16" s="7"/>
      <c r="D16" s="7"/>
      <c r="E16" s="7"/>
      <c r="F16" s="7"/>
      <c r="G16" s="29"/>
      <c r="H16" s="29"/>
      <c r="I16" s="7"/>
      <c r="J16" s="28" t="str">
        <f>IF(AND(H14&gt;G11,H14&lt;=G13),IF(I14&lt;H10,H12,IF(AND(I14&gt;=H10,I14&lt;=J10),I12,J12)),0)</f>
        <v>M</v>
      </c>
    </row>
    <row r="17" spans="1:10" ht="15.2" customHeight="1" x14ac:dyDescent="0.25">
      <c r="A17" s="8"/>
      <c r="B17" s="9" t="s">
        <v>7</v>
      </c>
      <c r="C17" s="9"/>
      <c r="D17" s="9"/>
      <c r="E17" s="7"/>
      <c r="F17" s="7"/>
      <c r="G17" s="7"/>
      <c r="H17" s="7"/>
      <c r="I17" s="7"/>
      <c r="J17" s="28">
        <f>IF(H14&gt;G13,IF(I14&lt;H10,H13,I13),0)</f>
        <v>0</v>
      </c>
    </row>
    <row r="18" spans="1:10" ht="15.2" customHeight="1" x14ac:dyDescent="0.25">
      <c r="A18" s="11" t="s">
        <v>6</v>
      </c>
      <c r="B18" s="12" t="s">
        <v>19</v>
      </c>
      <c r="C18" s="30" t="s">
        <v>20</v>
      </c>
      <c r="D18" s="12" t="s">
        <v>21</v>
      </c>
      <c r="E18" s="7"/>
      <c r="F18" s="7"/>
      <c r="G18" s="29"/>
      <c r="H18" s="31"/>
      <c r="I18" s="31"/>
      <c r="J18" s="31"/>
    </row>
    <row r="19" spans="1:10" ht="15.2" customHeight="1" x14ac:dyDescent="0.25">
      <c r="A19" s="16" t="s">
        <v>22</v>
      </c>
      <c r="B19" s="13" t="s">
        <v>16</v>
      </c>
      <c r="C19" s="13" t="s">
        <v>16</v>
      </c>
      <c r="D19" s="17" t="s">
        <v>14</v>
      </c>
      <c r="E19" s="7"/>
      <c r="F19" s="7"/>
      <c r="G19" s="31"/>
      <c r="H19" s="29"/>
      <c r="I19" s="29"/>
      <c r="J19" s="29"/>
    </row>
    <row r="20" spans="1:10" ht="15.2" customHeight="1" x14ac:dyDescent="0.25">
      <c r="A20" s="21" t="s">
        <v>23</v>
      </c>
      <c r="B20" s="13" t="s">
        <v>16</v>
      </c>
      <c r="C20" s="17" t="s">
        <v>14</v>
      </c>
      <c r="D20" s="13" t="s">
        <v>15</v>
      </c>
      <c r="E20" s="7"/>
      <c r="F20" s="7"/>
      <c r="G20" s="31"/>
      <c r="H20" s="29"/>
      <c r="I20" s="29"/>
      <c r="J20" s="29"/>
    </row>
    <row r="21" spans="1:10" ht="15.2" customHeight="1" x14ac:dyDescent="0.25">
      <c r="A21" s="16" t="s">
        <v>24</v>
      </c>
      <c r="B21" s="17" t="s">
        <v>14</v>
      </c>
      <c r="C21" s="13" t="s">
        <v>15</v>
      </c>
      <c r="D21" s="13" t="s">
        <v>15</v>
      </c>
      <c r="E21" s="7"/>
      <c r="F21" s="7"/>
      <c r="G21" s="31"/>
      <c r="H21" s="29"/>
      <c r="I21" s="29"/>
      <c r="J21" s="29"/>
    </row>
    <row r="22" spans="1:10" ht="15.2" customHeight="1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</row>
    <row r="23" spans="1:10" ht="15.2" customHeight="1" x14ac:dyDescent="0.25">
      <c r="A23" s="7" t="s">
        <v>26</v>
      </c>
      <c r="B23" s="7"/>
      <c r="C23" s="7"/>
      <c r="D23" s="7"/>
      <c r="E23" s="7"/>
      <c r="F23" s="7"/>
      <c r="G23" s="7" t="s">
        <v>13</v>
      </c>
      <c r="H23" s="7"/>
      <c r="I23" s="7"/>
      <c r="J23" s="7"/>
    </row>
    <row r="24" spans="1:10" ht="15.2" customHeight="1" x14ac:dyDescent="0.25">
      <c r="A24" s="7" t="s">
        <v>25</v>
      </c>
      <c r="B24" s="7"/>
      <c r="C24" s="7"/>
      <c r="D24" s="7"/>
      <c r="E24" s="7"/>
      <c r="F24" s="7"/>
      <c r="G24" s="7" t="s">
        <v>12</v>
      </c>
      <c r="H24" s="7"/>
      <c r="I24" s="7"/>
      <c r="J24" s="7"/>
    </row>
    <row r="25" spans="1:10" ht="15.2" customHeight="1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ht="15.2" customHeight="1" x14ac:dyDescent="0.25">
      <c r="A26" s="8"/>
      <c r="B26" s="9" t="s">
        <v>7</v>
      </c>
      <c r="C26" s="9"/>
      <c r="D26" s="9"/>
      <c r="E26" s="7"/>
      <c r="F26" s="7"/>
      <c r="G26" s="10" t="s">
        <v>44</v>
      </c>
      <c r="H26" s="7"/>
      <c r="I26" s="7"/>
      <c r="J26" s="7"/>
    </row>
    <row r="27" spans="1:10" ht="15.2" customHeight="1" x14ac:dyDescent="0.25">
      <c r="A27" s="11" t="s">
        <v>6</v>
      </c>
      <c r="B27" s="12" t="s">
        <v>27</v>
      </c>
      <c r="C27" s="32" t="s">
        <v>28</v>
      </c>
      <c r="D27" s="12" t="s">
        <v>29</v>
      </c>
      <c r="E27" s="7"/>
      <c r="F27" s="7"/>
      <c r="G27" s="13"/>
      <c r="H27" s="14">
        <v>6</v>
      </c>
      <c r="I27" s="14" t="s">
        <v>41</v>
      </c>
      <c r="J27" s="15">
        <v>19</v>
      </c>
    </row>
    <row r="28" spans="1:10" ht="15.2" customHeight="1" x14ac:dyDescent="0.25">
      <c r="A28" s="16" t="s">
        <v>22</v>
      </c>
      <c r="B28" s="13" t="s">
        <v>16</v>
      </c>
      <c r="C28" s="13" t="s">
        <v>16</v>
      </c>
      <c r="D28" s="17" t="s">
        <v>14</v>
      </c>
      <c r="E28" s="7"/>
      <c r="F28" s="7"/>
      <c r="G28" s="18">
        <v>1</v>
      </c>
      <c r="H28" s="19" t="str">
        <f t="shared" ref="H28:H30" si="1">B28</f>
        <v>B</v>
      </c>
      <c r="I28" s="19" t="str">
        <f t="shared" ref="I28:I30" si="2">C28</f>
        <v>B</v>
      </c>
      <c r="J28" s="20" t="str">
        <f t="shared" ref="J28:J30" si="3">D28</f>
        <v>M</v>
      </c>
    </row>
    <row r="29" spans="1:10" ht="15.2" customHeight="1" x14ac:dyDescent="0.25">
      <c r="A29" s="21" t="s">
        <v>30</v>
      </c>
      <c r="B29" s="13" t="s">
        <v>16</v>
      </c>
      <c r="C29" s="17" t="s">
        <v>14</v>
      </c>
      <c r="D29" s="13" t="s">
        <v>15</v>
      </c>
      <c r="E29" s="7"/>
      <c r="F29" s="7"/>
      <c r="G29" s="18" t="s">
        <v>41</v>
      </c>
      <c r="H29" s="19" t="str">
        <f t="shared" si="1"/>
        <v>B</v>
      </c>
      <c r="I29" s="19" t="str">
        <f t="shared" si="2"/>
        <v>M</v>
      </c>
      <c r="J29" s="20" t="str">
        <f t="shared" si="3"/>
        <v>A</v>
      </c>
    </row>
    <row r="30" spans="1:10" ht="15.2" customHeight="1" x14ac:dyDescent="0.25">
      <c r="A30" s="16" t="s">
        <v>31</v>
      </c>
      <c r="B30" s="17" t="s">
        <v>14</v>
      </c>
      <c r="C30" s="13" t="s">
        <v>15</v>
      </c>
      <c r="D30" s="13" t="s">
        <v>15</v>
      </c>
      <c r="E30" s="7"/>
      <c r="F30" s="7"/>
      <c r="G30" s="22">
        <v>3</v>
      </c>
      <c r="H30" s="23" t="str">
        <f t="shared" si="1"/>
        <v>M</v>
      </c>
      <c r="I30" s="23" t="str">
        <f t="shared" si="2"/>
        <v>A</v>
      </c>
      <c r="J30" s="24" t="str">
        <f t="shared" si="3"/>
        <v>A</v>
      </c>
    </row>
    <row r="31" spans="1:10" ht="15.2" customHeight="1" x14ac:dyDescent="0.25">
      <c r="A31" s="7"/>
      <c r="B31" s="7"/>
      <c r="C31" s="7"/>
      <c r="D31" s="7"/>
      <c r="E31" s="7"/>
      <c r="F31" s="7"/>
      <c r="G31" s="25" t="s">
        <v>43</v>
      </c>
      <c r="H31" s="26">
        <v>4</v>
      </c>
      <c r="I31" s="26">
        <v>6</v>
      </c>
      <c r="J31" s="27" t="str">
        <f>IF(AND(H31&gt;0,I31&gt;0),IF(H31=G28,IF(I31&lt;=J27,I28,J28),IF(AND(H31&gt;G28,H31&lt;=G30),IF(I31&lt;H27,H29,IF(AND(I31&gt;=H27,I31&lt;=J27),I29,J29)),IF(H31&gt;G30,IF(I31&lt;H27,H30,I30),""))),"")</f>
        <v>A</v>
      </c>
    </row>
    <row r="32" spans="1:10" ht="15.2" customHeight="1" x14ac:dyDescent="0.25">
      <c r="A32" s="10" t="s">
        <v>38</v>
      </c>
      <c r="B32" s="7"/>
      <c r="C32" s="7"/>
      <c r="D32" s="7"/>
      <c r="E32" s="7"/>
      <c r="F32" s="10"/>
      <c r="G32" s="7"/>
      <c r="H32" s="7"/>
      <c r="I32" s="7"/>
      <c r="J32" s="7"/>
    </row>
    <row r="33" spans="1:10" ht="15.2" customHeight="1" x14ac:dyDescent="0.25">
      <c r="A33" s="7"/>
      <c r="B33" s="7"/>
      <c r="C33" s="7"/>
      <c r="D33" s="7"/>
      <c r="E33" s="7"/>
      <c r="F33" s="10" t="s">
        <v>39</v>
      </c>
      <c r="G33" s="7"/>
      <c r="H33" s="7"/>
      <c r="I33" s="10"/>
      <c r="J33" s="7"/>
    </row>
    <row r="34" spans="1:10" ht="15.2" customHeight="1" x14ac:dyDescent="0.25">
      <c r="A34" s="33" t="s">
        <v>32</v>
      </c>
      <c r="B34" s="34" t="s">
        <v>16</v>
      </c>
      <c r="C34" s="34" t="s">
        <v>14</v>
      </c>
      <c r="D34" s="34" t="s">
        <v>15</v>
      </c>
      <c r="E34" s="7"/>
      <c r="F34" s="35" t="s">
        <v>33</v>
      </c>
      <c r="G34" s="35"/>
      <c r="H34" s="7"/>
      <c r="I34" s="35" t="s">
        <v>34</v>
      </c>
      <c r="J34" s="35"/>
    </row>
    <row r="35" spans="1:10" ht="15.2" customHeight="1" x14ac:dyDescent="0.25">
      <c r="A35" s="36" t="s">
        <v>33</v>
      </c>
      <c r="B35" s="13">
        <v>7</v>
      </c>
      <c r="C35" s="13">
        <v>10</v>
      </c>
      <c r="D35" s="13">
        <v>15</v>
      </c>
      <c r="E35" s="7"/>
      <c r="F35" s="37" t="str">
        <f>$B$34</f>
        <v>B</v>
      </c>
      <c r="G35" s="37">
        <f>B35</f>
        <v>7</v>
      </c>
      <c r="H35" s="7"/>
      <c r="I35" s="37" t="str">
        <f>$B$34</f>
        <v>B</v>
      </c>
      <c r="J35" s="37">
        <f>B36</f>
        <v>5</v>
      </c>
    </row>
    <row r="36" spans="1:10" ht="15.2" customHeight="1" x14ac:dyDescent="0.25">
      <c r="A36" s="36" t="s">
        <v>34</v>
      </c>
      <c r="B36" s="13">
        <v>5</v>
      </c>
      <c r="C36" s="13">
        <v>7</v>
      </c>
      <c r="D36" s="13">
        <v>10</v>
      </c>
      <c r="E36" s="7"/>
      <c r="F36" s="37" t="str">
        <f>$C$34</f>
        <v>M</v>
      </c>
      <c r="G36" s="37">
        <f>C35</f>
        <v>10</v>
      </c>
      <c r="H36" s="7"/>
      <c r="I36" s="37" t="str">
        <f>$C$34</f>
        <v>M</v>
      </c>
      <c r="J36" s="37">
        <f>C36</f>
        <v>7</v>
      </c>
    </row>
    <row r="37" spans="1:10" ht="15.2" customHeight="1" x14ac:dyDescent="0.25">
      <c r="A37" s="36" t="s">
        <v>35</v>
      </c>
      <c r="B37" s="13">
        <v>3</v>
      </c>
      <c r="C37" s="13">
        <v>4</v>
      </c>
      <c r="D37" s="13">
        <v>6</v>
      </c>
      <c r="E37" s="7"/>
      <c r="F37" s="37" t="str">
        <f>$D$34</f>
        <v>A</v>
      </c>
      <c r="G37" s="37">
        <f>D35</f>
        <v>15</v>
      </c>
      <c r="H37" s="7"/>
      <c r="I37" s="37" t="str">
        <f>$D$34</f>
        <v>A</v>
      </c>
      <c r="J37" s="37">
        <f>D36</f>
        <v>10</v>
      </c>
    </row>
    <row r="38" spans="1:10" ht="15.2" customHeight="1" x14ac:dyDescent="0.25">
      <c r="A38" s="36" t="s">
        <v>36</v>
      </c>
      <c r="B38" s="13">
        <v>4</v>
      </c>
      <c r="C38" s="13">
        <v>5</v>
      </c>
      <c r="D38" s="13">
        <v>7</v>
      </c>
      <c r="E38" s="7"/>
      <c r="F38" s="7"/>
      <c r="G38" s="7"/>
      <c r="H38" s="7"/>
      <c r="I38" s="7"/>
      <c r="J38" s="7"/>
    </row>
    <row r="39" spans="1:10" ht="15.2" customHeight="1" x14ac:dyDescent="0.25">
      <c r="A39" s="36" t="s">
        <v>37</v>
      </c>
      <c r="B39" s="13">
        <v>3</v>
      </c>
      <c r="C39" s="13">
        <v>4</v>
      </c>
      <c r="D39" s="13">
        <v>6</v>
      </c>
      <c r="E39" s="7"/>
      <c r="F39" s="35" t="s">
        <v>35</v>
      </c>
      <c r="G39" s="35"/>
      <c r="H39" s="7"/>
      <c r="I39" s="7"/>
      <c r="J39" s="7"/>
    </row>
    <row r="40" spans="1:10" ht="15.2" customHeight="1" x14ac:dyDescent="0.25">
      <c r="A40" s="29"/>
      <c r="B40" s="29"/>
      <c r="C40" s="29"/>
      <c r="D40" s="29"/>
      <c r="E40" s="7"/>
      <c r="F40" s="37" t="str">
        <f>$B$34</f>
        <v>B</v>
      </c>
      <c r="G40" s="37">
        <f>B37</f>
        <v>3</v>
      </c>
      <c r="H40" s="7"/>
      <c r="I40" s="7"/>
      <c r="J40" s="7"/>
    </row>
    <row r="41" spans="1:10" ht="15.2" customHeight="1" x14ac:dyDescent="0.25">
      <c r="A41" s="29"/>
      <c r="B41" s="29"/>
      <c r="C41" s="29"/>
      <c r="D41" s="29"/>
      <c r="E41" s="7"/>
      <c r="F41" s="37" t="str">
        <f>$C$34</f>
        <v>M</v>
      </c>
      <c r="G41" s="37">
        <f>C37</f>
        <v>4</v>
      </c>
      <c r="H41" s="7"/>
      <c r="I41" s="7"/>
      <c r="J41" s="7"/>
    </row>
    <row r="42" spans="1:10" ht="15.2" customHeight="1" x14ac:dyDescent="0.25">
      <c r="A42" s="7" t="s">
        <v>12</v>
      </c>
      <c r="B42" s="29"/>
      <c r="C42" s="29"/>
      <c r="D42" s="29"/>
      <c r="E42" s="7"/>
      <c r="F42" s="37" t="str">
        <f>$D$34</f>
        <v>A</v>
      </c>
      <c r="G42" s="37">
        <f>D37</f>
        <v>6</v>
      </c>
      <c r="H42" s="7"/>
      <c r="I42" s="7"/>
      <c r="J42" s="7"/>
    </row>
    <row r="43" spans="1:10" ht="15.2" customHeight="1" x14ac:dyDescent="0.25">
      <c r="A43" s="7" t="s">
        <v>13</v>
      </c>
      <c r="B43" s="29"/>
      <c r="C43" s="29"/>
      <c r="D43" s="29"/>
      <c r="E43" s="7"/>
      <c r="F43" s="7"/>
      <c r="G43" s="7"/>
      <c r="H43" s="7"/>
      <c r="I43" s="7"/>
      <c r="J43" s="7"/>
    </row>
    <row r="44" spans="1:10" ht="15.2" customHeight="1" x14ac:dyDescent="0.25">
      <c r="A44" s="7"/>
      <c r="B44" s="7"/>
      <c r="C44" s="7"/>
      <c r="D44" s="7"/>
      <c r="E44" s="7"/>
      <c r="F44" s="35" t="s">
        <v>36</v>
      </c>
      <c r="G44" s="35"/>
      <c r="H44" s="7"/>
      <c r="I44" s="35" t="s">
        <v>37</v>
      </c>
      <c r="J44" s="35"/>
    </row>
    <row r="45" spans="1:10" ht="15.2" customHeight="1" x14ac:dyDescent="0.25">
      <c r="A45" s="10" t="s">
        <v>45</v>
      </c>
      <c r="B45" s="7"/>
      <c r="C45" s="7"/>
      <c r="D45" s="7"/>
      <c r="E45" s="7"/>
      <c r="F45" s="37" t="str">
        <f>$B$34</f>
        <v>B</v>
      </c>
      <c r="G45" s="37">
        <f>B38</f>
        <v>4</v>
      </c>
      <c r="H45" s="7"/>
      <c r="I45" s="37" t="str">
        <f>$B$34</f>
        <v>B</v>
      </c>
      <c r="J45" s="37">
        <f>B39</f>
        <v>3</v>
      </c>
    </row>
    <row r="46" spans="1:10" ht="15.2" customHeight="1" x14ac:dyDescent="0.25">
      <c r="A46" s="7" t="s">
        <v>46</v>
      </c>
      <c r="B46" s="7"/>
      <c r="C46" s="7"/>
      <c r="D46" s="7"/>
      <c r="E46" s="7"/>
      <c r="F46" s="37" t="str">
        <f>$C$34</f>
        <v>M</v>
      </c>
      <c r="G46" s="37">
        <f>C38</f>
        <v>5</v>
      </c>
      <c r="H46" s="7"/>
      <c r="I46" s="37" t="str">
        <f>$C$34</f>
        <v>M</v>
      </c>
      <c r="J46" s="37">
        <f>C39</f>
        <v>4</v>
      </c>
    </row>
    <row r="47" spans="1:10" ht="15.2" customHeight="1" x14ac:dyDescent="0.25">
      <c r="A47" s="7" t="s">
        <v>47</v>
      </c>
      <c r="B47" s="7"/>
      <c r="C47" s="7"/>
      <c r="D47" s="7"/>
      <c r="E47" s="7"/>
      <c r="F47" s="37" t="str">
        <f>$D$34</f>
        <v>A</v>
      </c>
      <c r="G47" s="37">
        <f>D38</f>
        <v>7</v>
      </c>
      <c r="H47" s="7"/>
      <c r="I47" s="37" t="str">
        <f>$D$34</f>
        <v>A</v>
      </c>
      <c r="J47" s="37">
        <f>D39</f>
        <v>6</v>
      </c>
    </row>
    <row r="48" spans="1:10" ht="15.2" customHeight="1" x14ac:dyDescent="0.25">
      <c r="A48" s="7" t="s">
        <v>48</v>
      </c>
      <c r="B48" s="7"/>
      <c r="C48" s="7"/>
      <c r="D48" s="7"/>
      <c r="E48" s="7"/>
      <c r="F48" s="7"/>
      <c r="G48" s="7"/>
      <c r="H48" s="7"/>
      <c r="I48" s="7"/>
      <c r="J48" s="7"/>
    </row>
    <row r="49" spans="1:10" ht="15.2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</row>
  </sheetData>
  <sheetProtection password="A40C" sheet="1" objects="1" scenarios="1"/>
  <mergeCells count="8">
    <mergeCell ref="F39:G39"/>
    <mergeCell ref="F44:G44"/>
    <mergeCell ref="I44:J44"/>
    <mergeCell ref="B9:D9"/>
    <mergeCell ref="B17:D17"/>
    <mergeCell ref="B26:D26"/>
    <mergeCell ref="F34:G34"/>
    <mergeCell ref="I34:J34"/>
  </mergeCells>
  <pageMargins left="0.39370078740157483" right="0.39370078740157483" top="0.78740157480314965" bottom="0.78740157480314965" header="0.31496062992125984" footer="0.31496062992125984"/>
  <pageSetup paperSize="9" orientation="portrait" r:id="rId1"/>
  <headerFooter>
    <oddFooter>&amp;L&amp;"Tahoma,Negrito"&amp;8&amp;K03+000Copyright (c) 2010-2020, PROSOFT. All rights reserved.&amp;R&amp;"Tahoma,Negrito"&amp;8&amp;K03+000Página &amp;P / &amp;N</oddFooter>
  </headerFooter>
  <ignoredErrors>
    <ignoredError sqref="C18 C27" twoDigitTextYear="1"/>
    <ignoredError sqref="A20" numberStoredAsText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2010-05-14T03:33:58Z</outs:dateTime>
      <outs:isPinned>true</outs:isPinned>
    </outs:relatedDate>
    <outs:relatedDate>
      <outs:type>2</outs:type>
      <outs:displayName>Created</outs:displayName>
      <outs:dateTime>2010-04-29T03:41:12Z</outs:dateTime>
      <outs:isPinned>true</outs:isPinned>
    </outs:relatedDate>
    <outs:relatedDate>
      <outs:type>4</outs:type>
      <outs:displayName>Last Printed</outs:displayName>
      <outs:dateTime>2010-05-14T03:31:34Z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Dacileia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Isaque Ribeiro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5D2EE00B-15C4-4059-9199-07AC5F3F1055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Modelo</vt:lpstr>
      <vt:lpstr>Modelo (2)</vt:lpstr>
      <vt:lpstr>CFC</vt:lpstr>
      <vt:lpstr>CFC!Print_Titles</vt:lpstr>
      <vt:lpstr>Modelo!Print_Titles</vt:lpstr>
      <vt:lpstr>'Modelo (2)'!Print_Titles</vt:lpstr>
    </vt:vector>
  </TitlesOfParts>
  <Company>UNB - HAB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Dacileia</dc:creator>
  <cp:lastModifiedBy>Isaque Marinho Ribeiro</cp:lastModifiedBy>
  <cp:lastPrinted>2011-04-19T01:26:06Z</cp:lastPrinted>
  <dcterms:created xsi:type="dcterms:W3CDTF">2010-04-29T03:41:12Z</dcterms:created>
  <dcterms:modified xsi:type="dcterms:W3CDTF">2011-04-19T01:32:18Z</dcterms:modified>
</cp:coreProperties>
</file>