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isbyy/Documents/Documents/CHRIST/PG/Prasuta Internship/"/>
    </mc:Choice>
  </mc:AlternateContent>
  <xr:revisionPtr revIDLastSave="0" documentId="13_ncr:1_{75368D69-A6D8-E74A-A4C3-6C78CF08CA4C}" xr6:coauthVersionLast="47" xr6:coauthVersionMax="47" xr10:uidLastSave="{00000000-0000-0000-0000-000000000000}"/>
  <bookViews>
    <workbookView xWindow="0" yWindow="500" windowWidth="28720" windowHeight="15720" xr2:uid="{11FED681-EE65-EF4A-9FAD-B53D318F981A}"/>
  </bookViews>
  <sheets>
    <sheet name="Dataset" sheetId="3" r:id="rId1"/>
    <sheet name="Dashboard Visualisation" sheetId="19" r:id="rId2"/>
    <sheet name="Risk based Portfolios" sheetId="21" r:id="rId3"/>
    <sheet name="Return Over Time" sheetId="12" r:id="rId4"/>
    <sheet name="Sharp Ratio Comparison" sheetId="16" r:id="rId5"/>
    <sheet name="Expense Ratio Comparison" sheetId="14" r:id="rId6"/>
    <sheet name="NAV Trend" sheetId="22" r:id="rId7"/>
    <sheet name="Returns Vs Expense Ratio" sheetId="9" r:id="rId8"/>
    <sheet name="Fund category vs Avg Sharpe Rat" sheetId="13" r:id="rId9"/>
    <sheet name="Average Alpha per Fund Manager" sheetId="10" r:id="rId10"/>
    <sheet name="Decision Making Conclusion" sheetId="20" r:id="rId11"/>
  </sheets>
  <definedNames>
    <definedName name="Slicer_Category">#N/A</definedName>
    <definedName name="Slicer_Fund_Manager_s">#N/A</definedName>
    <definedName name="Slicer_Fund_Name">#N/A</definedName>
  </definedNames>
  <calcPr calcId="191028"/>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30" i="14" l="1"/>
</calcChain>
</file>

<file path=xl/sharedStrings.xml><?xml version="1.0" encoding="utf-8"?>
<sst xmlns="http://schemas.openxmlformats.org/spreadsheetml/2006/main" count="539" uniqueCount="260">
  <si>
    <t>Fund Name</t>
  </si>
  <si>
    <t>Beta</t>
  </si>
  <si>
    <t>Alpha</t>
  </si>
  <si>
    <t>Sharpe Ratio</t>
  </si>
  <si>
    <t>Std Deviation</t>
  </si>
  <si>
    <t>Expense Ratio</t>
  </si>
  <si>
    <t>1 Year</t>
  </si>
  <si>
    <t>3 Year</t>
  </si>
  <si>
    <t>5 Year</t>
  </si>
  <si>
    <t>Fund Manager/s</t>
  </si>
  <si>
    <t>Category</t>
  </si>
  <si>
    <t>Growth Category</t>
  </si>
  <si>
    <t>Stability Category</t>
  </si>
  <si>
    <t>Fluctuation Category</t>
  </si>
  <si>
    <t>ICICI PRUDENTIAL Bluechip Fund</t>
  </si>
  <si>
    <t>Anish Tawakley, Vaibhav Dusad</t>
  </si>
  <si>
    <t>Large Cap Fund</t>
  </si>
  <si>
    <t>Balanced</t>
  </si>
  <si>
    <t>Stable</t>
  </si>
  <si>
    <t>Controlled</t>
  </si>
  <si>
    <t>⁠HDFC TOP 100 FUND</t>
  </si>
  <si>
    <t>Amar Kalkundrikar, Rahul Baijal</t>
  </si>
  <si>
    <t>Market-Neutral</t>
  </si>
  <si>
    <t>⁠SBI BLUE CHIP FUND</t>
  </si>
  <si>
    <t>Saurabh Pant</t>
  </si>
  <si>
    <t>⁠MIRAE ASSET LARGE CAP FUND</t>
  </si>
  <si>
    <t>Gaurav Mishra</t>
  </si>
  <si>
    <t>⁠UTI MASTERSHARE FUND (UTI LARGE CAP FUND)</t>
  </si>
  <si>
    <t>Karthikraj Lakshmanan</t>
  </si>
  <si>
    <t>Mild</t>
  </si>
  <si>
    <t>AXIS BLUECHIP FUND</t>
  </si>
  <si>
    <t>Shreyash Devalkar, Jayesh Sundar</t>
  </si>
  <si>
    <t>KOTAK BLUECHIP FUND</t>
  </si>
  <si>
    <t>Rohit Tandon</t>
  </si>
  <si>
    <t>HDFC MIDCAP OPPORTUNITIES FUND</t>
  </si>
  <si>
    <t>Aman Kalkundrikar, Chirag Setalvad</t>
  </si>
  <si>
    <t>Mid Cap Fund</t>
  </si>
  <si>
    <t>Strong</t>
  </si>
  <si>
    <t>Noticeable</t>
  </si>
  <si>
    <t>⁠NIPPON INDIA GROWTH FUND</t>
  </si>
  <si>
    <t>Rupesh Patel</t>
  </si>
  <si>
    <t>Erratic</t>
  </si>
  <si>
    <t>⁠EDELWEISS MIDCAP FUND</t>
  </si>
  <si>
    <t>Trideep Bhattacharya, Raj Koradia, Dhruv Bhatia</t>
  </si>
  <si>
    <t>⁠MOTILAL OSWAL MIDCAP FUND</t>
  </si>
  <si>
    <t>Niket Shah, Rakesh Shetty, Ajay Khandelwal</t>
  </si>
  <si>
    <t>Aggressive</t>
  </si>
  <si>
    <t>High Swing</t>
  </si>
  <si>
    <t>⁠HSBC MIDCAP FUND</t>
  </si>
  <si>
    <t>Venugopal Manghat, Cheenu Gupta</t>
  </si>
  <si>
    <t>QUANT SMALL CAP FUND</t>
  </si>
  <si>
    <t>Sanjeev Sharma, Ankit A Pande, Sandeep Tandon, Varun Pattani, Ayush Kumbhat, Sameer Kate</t>
  </si>
  <si>
    <t>Small Cap Fund</t>
  </si>
  <si>
    <t>NIPPON INDIA SMALL CAP FUND</t>
  </si>
  <si>
    <t>Samir Rach</t>
  </si>
  <si>
    <t>TATA SMALL CAP FUND</t>
  </si>
  <si>
    <t>ChandraPrakash Padiyar, Jeetendra Khatri</t>
  </si>
  <si>
    <t>Highly Stable</t>
  </si>
  <si>
    <t>HDFC SMALL CAP FUND</t>
  </si>
  <si>
    <t>Amar Kalkundrikar, Chirag Setalvad</t>
  </si>
  <si>
    <t>SBI SMALL CAP FUND</t>
  </si>
  <si>
    <t>Mohan Lal, Rama Iyer Srinivasan</t>
  </si>
  <si>
    <t>HSBC SMALL CAP FUND</t>
  </si>
  <si>
    <t>UTI NIFTY 50 INDEX FUND</t>
  </si>
  <si>
    <t>Sharwan Kumar Goyal, Ayush Jain</t>
  </si>
  <si>
    <t>Index Fund</t>
  </si>
  <si>
    <t>ICICI PRUDENTIAL NIFTY NEXT 50 INDEX FUND</t>
  </si>
  <si>
    <t>Nishit Patel, Ashwini Shinde, Ajay Kumar Solanki</t>
  </si>
  <si>
    <t>Unstable</t>
  </si>
  <si>
    <t>SBI NIFTY INDEX FUND</t>
  </si>
  <si>
    <t>Ravi Prakash Sharma</t>
  </si>
  <si>
    <t>PARAG PARIKH FLEXI CAP FUND</t>
  </si>
  <si>
    <t>Raj Mehta, Rajeev Thakkar, Rukun Tarachandani, Mansi Kariya</t>
  </si>
  <si>
    <t>Flexi Fund</t>
  </si>
  <si>
    <t>Low Swing</t>
  </si>
  <si>
    <t>AXIS FLEXI CAP FUND</t>
  </si>
  <si>
    <t>Sachin Relekar</t>
  </si>
  <si>
    <t>KOTAK FLEXI CAP FUND</t>
  </si>
  <si>
    <t>Harsha Upadhyaya</t>
  </si>
  <si>
    <t>HDFC FLEXI CAP FUND</t>
  </si>
  <si>
    <t>Roshi Jain</t>
  </si>
  <si>
    <t>Decision Making Conclusion</t>
  </si>
  <si>
    <t>1. Returns Analysis (Average Returns over time)</t>
  </si>
  <si>
    <t>Top Performers (5-Year Return):</t>
  </si>
  <si>
    <t>· Quant Small Cap Fund: ~48.81%</t>
  </si>
  <si>
    <t>· Nippon India Small Cap Fund: ~39.61%</t>
  </si>
  <si>
    <t>· Motilal Oswal Midcap Fund: ~38.60%</t>
  </si>
  <si>
    <t>· HSBC Small Cap Fund: ~36.62%</t>
  </si>
  <si>
    <t>· Tata Small Cap Fund: ~36.26%</t>
  </si>
  <si>
    <t>Consistent Growth:</t>
  </si>
  <si>
    <t>Motilal Oswal Midcap Fund, HDFC Flexi Cap Fund, Nippon India Growth Fund, Edelweiss Midcap Fund,</t>
  </si>
  <si>
    <t>and Parag Parikh Flexi Cap Fund demonstrate balanced and steady 1Y–5Y returns.</t>
  </si>
  <si>
    <t>Conclusion:</t>
  </si>
  <si>
    <t>Aggressive investors may prefer Quant Small Cap Fund and Motilal Oswal Midcap Fund for high growth.</t>
  </si>
  <si>
    <t>Parag Parikh Flexi Cap Fund and HDFC Flexi Cap Fund suit those seeking consistency and moderate risk.</t>
  </si>
  <si>
    <t>2. Risk-Adjusted Performance (Sharpe Ratio Comparison)</t>
  </si>
  <si>
    <t>Top Performers (Sharpe Ratio):</t>
  </si>
  <si>
    <t>Top Performing Categories (Sharpe Ratio)</t>
  </si>
  <si>
    <t>Lower Performing Categories:</t>
  </si>
  <si>
    <t>· HDFC Flexi Cap Fund – 1.23</t>
  </si>
  <si>
    <t>· Mid Cap Funds – 0.998</t>
  </si>
  <si>
    <t>· Large Cap Funds – 0.55</t>
  </si>
  <si>
    <t>· Edelweiss Midcap Fund – 1.12</t>
  </si>
  <si>
    <t>· Small Cap Funds – 0.812</t>
  </si>
  <si>
    <t>· Index Funds – 0.49</t>
  </si>
  <si>
    <t>· Motilal Oswal Midcap Fund – 1.12</t>
  </si>
  <si>
    <t>· Flexi Funds – 0.81</t>
  </si>
  <si>
    <t>· HDFC Midcap Opportunities Fund – 1.12</t>
  </si>
  <si>
    <t>· Parag Parikh Flexi Cap Fund – 1.02</t>
  </si>
  <si>
    <t>Investors seeking high risk-adjusted returns should consider HDFC Flexi Cap, Motilal Oswal Midcap,</t>
  </si>
  <si>
    <t>For SIP investors, Mid Cap, Small Cap, and Flexi Funds are more attractive choices due to</t>
  </si>
  <si>
    <t>and Parag Parikh Flexi Cap, as they deliver strong performance with better efficiency in managing risk.</t>
  </si>
  <si>
    <t>their superior risk-adjusted performance. These categories provide better long-term value,</t>
  </si>
  <si>
    <t>especially when investing consistently over time.</t>
  </si>
  <si>
    <t>3. Cost Efficiency (Expense Ratio Analysis)</t>
  </si>
  <si>
    <t>Lowest Expense Ratios:</t>
  </si>
  <si>
    <t>· UTI Nifty 50 Index Fund – 0.17%</t>
  </si>
  <si>
    <t>· SBI Nifty Index Fund – 0.22%</t>
  </si>
  <si>
    <t>· Tata Small Cap Fund – 0.30%</t>
  </si>
  <si>
    <t>· ICICI Prudential Flexi Cap Fund – 0.31%</t>
  </si>
  <si>
    <t>· Edelweiss Midcap Fund – 0.39%</t>
  </si>
  <si>
    <t>Highest Expense Ratios:</t>
  </si>
  <si>
    <t>· HDFC Top 100 Fund – 0.99%</t>
  </si>
  <si>
    <t>· UTI Mastershare Fund – 0.94%</t>
  </si>
  <si>
    <t>· HDFC Small Cap Fund – 0.93%</t>
  </si>
  <si>
    <t>· HDFC Midcap Opportunities Fund – 0.89%</t>
  </si>
  <si>
    <t>· ICICI Prudential Small Cap Fund – 0.89%</t>
  </si>
  <si>
    <t>Funds like UTI Nifty 50 Index Fund and SBI Nifty Index Fund offer low-cost exposure, making them ideal long-term value.</t>
  </si>
  <si>
    <t>for cost-conscious SIP investors. Meanwhile, high-cost active funds should justify their fees with consistent outperformance for Long-term value.</t>
  </si>
  <si>
    <t>4. Return vs Expenses</t>
  </si>
  <si>
    <t>Top 5 Funds (High 5Y Returns + Low Expense Ratio):</t>
  </si>
  <si>
    <t>·  Quant Small Cap Fund - with a 5Y return of 48.81% and an expense ratio of 0.69%</t>
  </si>
  <si>
    <t>·  Motilal Oswal Midcap Fund - with a 5Y return of 38.60% and an expense ratio of 0.63%</t>
  </si>
  <si>
    <t>·  HDFC Small Cap Fund - with a 5Y return of 35.74% and an expense ratio of 0.93%</t>
  </si>
  <si>
    <t>·  HDFC Midcap Opportunities Fund - with a 5Y return of 34.22% and an expense ratio of 0.89%</t>
  </si>
  <si>
    <t>·  Edelweiss Midcap Fund - with a 5Y return of 34.97% and an expense ration 0.39%</t>
  </si>
  <si>
    <t xml:space="preserve">The top-performing funds over 5 years with low expense ratios are QUANT Small Cap, Motilal Oswal Midcap, and Edelweiss Midcap, offering excellent </t>
  </si>
  <si>
    <t>return-to-cost efficiency—making them ideal for long-term investors seeking high growth with controlled costs.</t>
  </si>
  <si>
    <t>4. NAV Trends</t>
  </si>
  <si>
    <t>· Balanced growth strategies are most preferred, making up 40% of all entries.</t>
  </si>
  <si>
    <t>· Aggressive and Strong categories are equally represented (24% each), indicating a decent appetite for high-growth strategies.</t>
  </si>
  <si>
    <t>· Mild growth preferences are least common, at just 12%, showing fewer investors with very low risk tolerance.</t>
  </si>
  <si>
    <t>The dataset leans towards growth-oriented funds — a good match for balanced to aggressive investment preferences.</t>
  </si>
  <si>
    <t>Final Recommendations by Investor Type</t>
  </si>
  <si>
    <t>Investor Type</t>
  </si>
  <si>
    <t>Best Fund Type/Choice</t>
  </si>
  <si>
    <t>Quant Small Cap Fund, Motilal Oswal Midcap Fund</t>
  </si>
  <si>
    <t>Moderate</t>
  </si>
  <si>
    <t>HDFC Flexi Cap Fund, Edelweiss Midcap Fund</t>
  </si>
  <si>
    <t>Conservative</t>
  </si>
  <si>
    <t>UTI Nifty 50 Index Fund, Parag Parikh Flexi Cap Fund</t>
  </si>
  <si>
    <t>SIP Beginners</t>
  </si>
  <si>
    <t>ICICI Prudential Flexi Cap Fund, Edelweiss Midcap Fund</t>
  </si>
  <si>
    <r>
      <rPr>
        <b/>
        <u/>
        <sz val="12"/>
        <color rgb="FF000000"/>
        <rFont val="Calibri"/>
        <family val="2"/>
      </rPr>
      <t>Strategy:</t>
    </r>
    <r>
      <rPr>
        <u/>
        <sz val="12"/>
        <color rgb="FF000000"/>
        <rFont val="Calibri"/>
        <family val="2"/>
      </rPr>
      <t xml:space="preserve"> </t>
    </r>
  </si>
  <si>
    <t>Build a balanced portfolio by combining 1 conservative (low risk/index/flexi) fund with 1 high-growth (mid/small cap) fund for better diversification and return-to-risk alignment over time.</t>
  </si>
  <si>
    <t>Risk Based Portfolios</t>
  </si>
  <si>
    <t>1. Low Risk Profile Portfolio</t>
  </si>
  <si>
    <t>Respondent Details</t>
  </si>
  <si>
    <t>Investment Objectives</t>
  </si>
  <si>
    <r>
      <rPr>
        <b/>
        <sz val="12"/>
        <color rgb="FF000000"/>
        <rFont val="Times New Roman"/>
        <family val="1"/>
      </rPr>
      <t>· Age</t>
    </r>
    <r>
      <rPr>
        <sz val="12"/>
        <color rgb="FF000000"/>
        <rFont val="Times New Roman"/>
        <family val="1"/>
      </rPr>
      <t>: 18–24 years</t>
    </r>
  </si>
  <si>
    <t>· Start small, build financial discipline.</t>
  </si>
  <si>
    <r>
      <rPr>
        <b/>
        <sz val="12"/>
        <color rgb="FF000000"/>
        <rFont val="Times New Roman"/>
        <family val="1"/>
      </rPr>
      <t>· Occupation</t>
    </r>
    <r>
      <rPr>
        <sz val="12"/>
        <color rgb="FF000000"/>
        <rFont val="Times New Roman"/>
        <family val="1"/>
      </rPr>
      <t>: Student (College/University)</t>
    </r>
  </si>
  <si>
    <t>· Prefer funds with lower volatility, reasonable returns, and low expense ratios.</t>
  </si>
  <si>
    <r>
      <rPr>
        <b/>
        <sz val="12"/>
        <color rgb="FF000000"/>
        <rFont val="Times New Roman"/>
        <family val="1"/>
      </rPr>
      <t>· Monthly Investment Budget</t>
    </r>
    <r>
      <rPr>
        <sz val="12"/>
        <color rgb="FF000000"/>
        <rFont val="Times New Roman"/>
        <family val="1"/>
      </rPr>
      <t>: &lt; ₹5,000</t>
    </r>
  </si>
  <si>
    <t>· Include exposure to growth sectors through diversified equity.</t>
  </si>
  <si>
    <r>
      <rPr>
        <b/>
        <sz val="12"/>
        <color rgb="FF000000"/>
        <rFont val="Times New Roman"/>
        <family val="1"/>
      </rPr>
      <t>· Annual Income</t>
    </r>
    <r>
      <rPr>
        <sz val="12"/>
        <color rgb="FF000000"/>
        <rFont val="Times New Roman"/>
        <family val="1"/>
      </rPr>
      <t>: &lt; ₹3,00,000</t>
    </r>
  </si>
  <si>
    <r>
      <rPr>
        <b/>
        <sz val="12"/>
        <color rgb="FF000000"/>
        <rFont val="Times New Roman"/>
        <family val="1"/>
      </rPr>
      <t>· Risk Understanding</t>
    </r>
    <r>
      <rPr>
        <sz val="12"/>
        <color rgb="FF000000"/>
        <rFont val="Times New Roman"/>
        <family val="1"/>
      </rPr>
      <t>: Not confident</t>
    </r>
  </si>
  <si>
    <t>Recommended Portfolio Allocation (Total: ₹5,000/month)</t>
  </si>
  <si>
    <t>Fund Type</t>
  </si>
  <si>
    <t>CAGR</t>
  </si>
  <si>
    <t>% Allocation</t>
  </si>
  <si>
    <t>₹ Amount</t>
  </si>
  <si>
    <t>Why Chosen</t>
  </si>
  <si>
    <t>SBI Nifty Index Fund</t>
  </si>
  <si>
    <t>₹1,500</t>
  </si>
  <si>
    <t>Low-cost, broad market exposure, low risk (Beta: 0.94, ER: 0.22%)</t>
  </si>
  <si>
    <t>Flexi Cap</t>
  </si>
  <si>
    <t>Parag Parikh Flexi Cap Fund</t>
  </si>
  <si>
    <t>₹1,250</t>
  </si>
  <si>
    <t>Strong Sharpe (1.02), diversified exposure, lower volatility (Std Dev 10.64%)</t>
  </si>
  <si>
    <t>Mid Cap</t>
  </si>
  <si>
    <t>Edelweiss Midcap Fund</t>
  </si>
  <si>
    <t>₹1,000</t>
  </si>
  <si>
    <t>Balanced risk-reward, decent Alpha (3.44), lowest ER (0.39%)</t>
  </si>
  <si>
    <t>Large Cap</t>
  </si>
  <si>
    <t>ICICI Prudential Bluechip Fund</t>
  </si>
  <si>
    <t>₹750</t>
  </si>
  <si>
    <t>Stable, consistent performer, good Alpha (4.03), solid 5-year returns</t>
  </si>
  <si>
    <t>Small Cap</t>
  </si>
  <si>
    <t>Tata Small Cap Fund</t>
  </si>
  <si>
    <t>₹500</t>
  </si>
  <si>
    <t>Aggressive growth potential, excellent Alpha (6.8), small exposure due to risk</t>
  </si>
  <si>
    <t>Portfolio Highlights</t>
  </si>
  <si>
    <r>
      <rPr>
        <b/>
        <sz val="12"/>
        <color rgb="FF000000"/>
        <rFont val="Times New Roman"/>
        <family val="1"/>
      </rPr>
      <t>· Blended Risk</t>
    </r>
    <r>
      <rPr>
        <sz val="12"/>
        <color rgb="FF000000"/>
        <rFont val="Times New Roman"/>
        <family val="1"/>
      </rPr>
      <t>: Large cap + index for stability; mid &amp; small cap for growth.</t>
    </r>
  </si>
  <si>
    <r>
      <rPr>
        <b/>
        <sz val="12"/>
        <color rgb="FF000000"/>
        <rFont val="Times New Roman"/>
        <family val="1"/>
      </rPr>
      <t>· Low Expense Ratios</t>
    </r>
    <r>
      <rPr>
        <sz val="12"/>
        <color rgb="FF000000"/>
        <rFont val="Times New Roman"/>
        <family val="1"/>
      </rPr>
      <t>: Helps protect long-term returns.</t>
    </r>
  </si>
  <si>
    <r>
      <rPr>
        <b/>
        <sz val="12"/>
        <color rgb="FF000000"/>
        <rFont val="Times New Roman"/>
        <family val="1"/>
      </rPr>
      <t>· Diversified Exposure</t>
    </r>
    <r>
      <rPr>
        <sz val="12"/>
        <color rgb="FF000000"/>
        <rFont val="Times New Roman"/>
        <family val="1"/>
      </rPr>
      <t>: Across sectors and fund styles.</t>
    </r>
  </si>
  <si>
    <r>
      <rPr>
        <b/>
        <sz val="12"/>
        <color rgb="FF000000"/>
        <rFont val="Times New Roman"/>
        <family val="1"/>
      </rPr>
      <t>· Growth Focused</t>
    </r>
    <r>
      <rPr>
        <sz val="12"/>
        <color rgb="FF000000"/>
        <rFont val="Times New Roman"/>
        <family val="1"/>
      </rPr>
      <t>: While maintaining the respondent's comfort zone</t>
    </r>
  </si>
  <si>
    <t>2. Moderate to High Risk Profile</t>
  </si>
  <si>
    <r>
      <rPr>
        <b/>
        <sz val="12"/>
        <color rgb="FF000000"/>
        <rFont val="Times New Roman"/>
        <family val="1"/>
      </rPr>
      <t>· Age</t>
    </r>
    <r>
      <rPr>
        <sz val="12"/>
        <color rgb="FF000000"/>
        <rFont val="Times New Roman"/>
        <family val="1"/>
      </rPr>
      <t>: 25–34 years</t>
    </r>
  </si>
  <si>
    <t>· Wants to create wealth from a long term investment .</t>
  </si>
  <si>
    <r>
      <rPr>
        <b/>
        <sz val="12"/>
        <color rgb="FF000000"/>
        <rFont val="Times New Roman"/>
        <family val="1"/>
      </rPr>
      <t>· Occupation</t>
    </r>
    <r>
      <rPr>
        <sz val="12"/>
        <color rgb="FF000000"/>
        <rFont val="Times New Roman"/>
        <family val="1"/>
      </rPr>
      <t>: Private Sector Job</t>
    </r>
  </si>
  <si>
    <t>· Wants handsome returns without a large volatility in returns</t>
  </si>
  <si>
    <r>
      <rPr>
        <b/>
        <sz val="12"/>
        <color rgb="FF000000"/>
        <rFont val="Times New Roman"/>
        <family val="1"/>
      </rPr>
      <t>· Monthly Investment Budget</t>
    </r>
    <r>
      <rPr>
        <sz val="12"/>
        <color rgb="FF000000"/>
        <rFont val="Times New Roman"/>
        <family val="1"/>
      </rPr>
      <t>: ₹5,000 – ₹10,000</t>
    </r>
  </si>
  <si>
    <t xml:space="preserve">· Can incur small losses in short time as she knows </t>
  </si>
  <si>
    <r>
      <rPr>
        <b/>
        <sz val="12"/>
        <color rgb="FF000000"/>
        <rFont val="Times New Roman"/>
        <family val="1"/>
      </rPr>
      <t>· Annual Income</t>
    </r>
    <r>
      <rPr>
        <sz val="12"/>
        <color rgb="FF000000"/>
        <rFont val="Times New Roman"/>
        <family val="1"/>
      </rPr>
      <t>: ₹7,00,000 – ₹15,00,000</t>
    </r>
  </si>
  <si>
    <t xml:space="preserve">that it will be covered in long term , and she has confidence </t>
  </si>
  <si>
    <r>
      <rPr>
        <b/>
        <sz val="12"/>
        <color rgb="FF000000"/>
        <rFont val="Times New Roman"/>
        <family val="1"/>
      </rPr>
      <t>· Risk Understanding</t>
    </r>
    <r>
      <rPr>
        <sz val="12"/>
        <color rgb="FF000000"/>
        <rFont val="Times New Roman"/>
        <family val="1"/>
      </rPr>
      <t xml:space="preserve">: Somewhat confident </t>
    </r>
  </si>
  <si>
    <t>in mutual funds.</t>
  </si>
  <si>
    <r>
      <t xml:space="preserve">This respondent is </t>
    </r>
    <r>
      <rPr>
        <b/>
        <sz val="12"/>
        <color rgb="FF000000"/>
        <rFont val="Times New Roman"/>
        <family val="1"/>
      </rPr>
      <t>not extremely aggressive,</t>
    </r>
    <r>
      <rPr>
        <sz val="12"/>
        <color rgb="FF000000"/>
        <rFont val="Times New Roman"/>
        <family val="1"/>
      </rPr>
      <t xml:space="preserve"> but has </t>
    </r>
    <r>
      <rPr>
        <b/>
        <sz val="12"/>
        <color rgb="FF000000"/>
        <rFont val="Times New Roman"/>
        <family val="1"/>
      </rPr>
      <t xml:space="preserve">enough financial capacity, </t>
    </r>
  </si>
  <si>
    <r>
      <rPr>
        <b/>
        <sz val="12"/>
        <color rgb="FF242424"/>
        <rFont val="Times New Roman"/>
        <family val="1"/>
      </rPr>
      <t>time horizon,</t>
    </r>
    <r>
      <rPr>
        <sz val="12"/>
        <color rgb="FF242424"/>
        <rFont val="Times New Roman"/>
        <family val="1"/>
      </rPr>
      <t xml:space="preserve"> and </t>
    </r>
    <r>
      <rPr>
        <b/>
        <sz val="12"/>
        <color rgb="FF242424"/>
        <rFont val="Times New Roman"/>
        <family val="1"/>
      </rPr>
      <t>knowledge</t>
    </r>
    <r>
      <rPr>
        <sz val="12"/>
        <color rgb="FF242424"/>
        <rFont val="Times New Roman"/>
        <family val="1"/>
      </rPr>
      <t xml:space="preserve"> to take on market volatility. </t>
    </r>
  </si>
  <si>
    <t>Recommended Portfolio Allocation (Total: ₹8,000/month)</t>
  </si>
  <si>
    <t>Mirae Asset Large Cap Fund</t>
  </si>
  <si>
    <t>₹2,000</t>
  </si>
  <si>
    <t>Balanced large-cap exposure with strong track record.</t>
  </si>
  <si>
    <t>HDFC Midcap Opportunities Fund</t>
  </si>
  <si>
    <t>₹1,600</t>
  </si>
  <si>
    <t>Veteran performer, relatively stable in midcap space.</t>
  </si>
  <si>
    <t>SBI Small Cap Fund</t>
  </si>
  <si>
    <t>Solid growth potential, proven track record.</t>
  </si>
  <si>
    <t>Offers global diversification and strong fund management.</t>
  </si>
  <si>
    <t>ICICI Prudential Nifty Next 50 Index Fund</t>
  </si>
  <si>
    <t>₹800</t>
  </si>
  <si>
    <t>Passive bet on emerging large caps—higher risk/reward than Nifty 50.</t>
  </si>
  <si>
    <r>
      <rPr>
        <b/>
        <sz val="12"/>
        <color rgb="FF000000"/>
        <rFont val="Times New Roman"/>
        <family val="1"/>
      </rPr>
      <t>· Balanced risk allocation</t>
    </r>
    <r>
      <rPr>
        <sz val="12"/>
        <color rgb="FF000000"/>
        <rFont val="Times New Roman"/>
        <family val="1"/>
      </rPr>
      <t xml:space="preserve"> with large cap and index funds for stability, and mid/small caps for long-term growth.</t>
    </r>
  </si>
  <si>
    <r>
      <rPr>
        <b/>
        <sz val="12"/>
        <color rgb="FF000000"/>
        <rFont val="Times New Roman"/>
        <family val="1"/>
      </rPr>
      <t>· Fits financial capacity</t>
    </r>
    <r>
      <rPr>
        <sz val="12"/>
        <color rgb="FF000000"/>
        <rFont val="Times New Roman"/>
        <family val="1"/>
      </rPr>
      <t xml:space="preserve"> with an ₹8,000 SIP aligned to income and risk comfort of a young private-sector professional.</t>
    </r>
  </si>
  <si>
    <r>
      <rPr>
        <b/>
        <sz val="12"/>
        <color rgb="FF000000"/>
        <rFont val="Times New Roman"/>
        <family val="1"/>
      </rPr>
      <t>· Global and style diversification</t>
    </r>
    <r>
      <rPr>
        <sz val="12"/>
        <color rgb="FF000000"/>
        <rFont val="Times New Roman"/>
        <family val="1"/>
      </rPr>
      <t xml:space="preserve"> through Parag Parikh Flexi Cap, reducing market-specific risk.</t>
    </r>
  </si>
  <si>
    <r>
      <rPr>
        <b/>
        <sz val="12"/>
        <color rgb="FF000000"/>
        <rFont val="Times New Roman"/>
        <family val="1"/>
      </rPr>
      <t>· Low-cost structure</t>
    </r>
    <r>
      <rPr>
        <sz val="12"/>
        <color rgb="FF000000"/>
        <rFont val="Times New Roman"/>
        <family val="1"/>
      </rPr>
      <t xml:space="preserve"> with index exposure helping to optimize long-term returns.</t>
    </r>
  </si>
  <si>
    <t>2. High Risk Profile</t>
  </si>
  <si>
    <r>
      <rPr>
        <b/>
        <sz val="12"/>
        <color rgb="FF000000"/>
        <rFont val="Times New Roman"/>
        <family val="1"/>
      </rPr>
      <t>· Age</t>
    </r>
    <r>
      <rPr>
        <sz val="12"/>
        <color rgb="FF000000"/>
        <rFont val="Times New Roman"/>
        <family val="1"/>
      </rPr>
      <t>: 18–24 years</t>
    </r>
  </si>
  <si>
    <t>· Build wealth through disciplined investing</t>
  </si>
  <si>
    <r>
      <rPr>
        <b/>
        <sz val="12"/>
        <color rgb="FF000000"/>
        <rFont val="Times New Roman"/>
        <family val="1"/>
      </rPr>
      <t>· Occupation</t>
    </r>
    <r>
      <rPr>
        <sz val="12"/>
        <color rgb="FF000000"/>
        <rFont val="Times New Roman"/>
        <family val="1"/>
      </rPr>
      <t>: Student (College/University)</t>
    </r>
  </si>
  <si>
    <t>· Long-term capital appreciation with equity focus</t>
  </si>
  <si>
    <t>· Comfortable with volatility and looking for higher returns</t>
  </si>
  <si>
    <t>· Seeks to understand and track fund performance and portfolio strategy</t>
  </si>
  <si>
    <r>
      <rPr>
        <b/>
        <sz val="12"/>
        <color rgb="FF000000"/>
        <rFont val="Times New Roman"/>
        <family val="1"/>
      </rPr>
      <t>· Risk Understanding</t>
    </r>
    <r>
      <rPr>
        <sz val="12"/>
        <color rgb="FF000000"/>
        <rFont val="Times New Roman"/>
        <family val="1"/>
      </rPr>
      <t>: High risk tolerance</t>
    </r>
  </si>
  <si>
    <t>Recommended Portfolio Allocation (Total: ₹10,000/month)</t>
  </si>
  <si>
    <t>Low-cost, broad market exposure, good base fund (ER: 0.20%)</t>
  </si>
  <si>
    <t>Diversified across global/domestic markets, steady performer</t>
  </si>
  <si>
    <t>₹2,500</t>
  </si>
  <si>
    <t>Balanced mid-cap exposure, good historical returns</t>
  </si>
  <si>
    <t>Aggressive fund, suitable for long-term high growth potential</t>
  </si>
  <si>
    <t>Thematic</t>
  </si>
  <si>
    <t>14-20%</t>
  </si>
  <si>
    <t>Exposure to high-growth healthcare sector</t>
  </si>
  <si>
    <r>
      <rPr>
        <sz val="12"/>
        <color rgb="FF000000"/>
        <rFont val="Times New Roman"/>
        <family val="1"/>
      </rPr>
      <t xml:space="preserve">· </t>
    </r>
    <r>
      <rPr>
        <b/>
        <sz val="12"/>
        <color rgb="FF000000"/>
        <rFont val="Times New Roman"/>
        <family val="1"/>
      </rPr>
      <t>Equity Dominant</t>
    </r>
    <r>
      <rPr>
        <sz val="12"/>
        <color rgb="FF000000"/>
        <rFont val="Times New Roman"/>
        <family val="1"/>
      </rPr>
      <t>: High-growth oriented with thematic exposure</t>
    </r>
  </si>
  <si>
    <r>
      <rPr>
        <sz val="12"/>
        <color rgb="FF000000"/>
        <rFont val="Times New Roman"/>
        <family val="1"/>
      </rPr>
      <t xml:space="preserve">· </t>
    </r>
    <r>
      <rPr>
        <b/>
        <sz val="12"/>
        <color rgb="FF000000"/>
        <rFont val="Times New Roman"/>
        <family val="1"/>
      </rPr>
      <t>Young Investor Advantage:</t>
    </r>
    <r>
      <rPr>
        <sz val="12"/>
        <color rgb="FF000000"/>
        <rFont val="Times New Roman"/>
        <family val="1"/>
      </rPr>
      <t xml:space="preserve"> Long time horizon allows aggressive allocation</t>
    </r>
  </si>
  <si>
    <r>
      <rPr>
        <sz val="12"/>
        <color rgb="FF000000"/>
        <rFont val="Times New Roman"/>
        <family val="1"/>
      </rPr>
      <t xml:space="preserve">· </t>
    </r>
    <r>
      <rPr>
        <b/>
        <sz val="12"/>
        <color rgb="FF000000"/>
        <rFont val="Times New Roman"/>
        <family val="1"/>
      </rPr>
      <t>Learning Focused:</t>
    </r>
    <r>
      <rPr>
        <sz val="12"/>
        <color rgb="FF000000"/>
        <rFont val="Times New Roman"/>
        <family val="1"/>
      </rPr>
      <t xml:space="preserve"> Interested in online learning, tracking, and evolving the strategy</t>
    </r>
  </si>
  <si>
    <r>
      <rPr>
        <sz val="12"/>
        <color rgb="FF000000"/>
        <rFont val="Times New Roman"/>
        <family val="1"/>
      </rPr>
      <t xml:space="preserve">· </t>
    </r>
    <r>
      <rPr>
        <b/>
        <sz val="12"/>
        <color rgb="FF000000"/>
        <rFont val="Times New Roman"/>
        <family val="1"/>
      </rPr>
      <t>Tools &amp; Platform</t>
    </r>
    <r>
      <rPr>
        <sz val="12"/>
        <color rgb="FF000000"/>
        <rFont val="Times New Roman"/>
        <family val="1"/>
      </rPr>
      <t>: Uses Zerodha for SIPs and monitoring</t>
    </r>
  </si>
  <si>
    <t>Row Labels</t>
  </si>
  <si>
    <t>Sum of 1 Year</t>
  </si>
  <si>
    <t>Sum of 3 Year</t>
  </si>
  <si>
    <t>Sum of 5 Year</t>
  </si>
  <si>
    <t>Grand Total</t>
  </si>
  <si>
    <t>Sum of Sharpe Ratio</t>
  </si>
  <si>
    <t>Sum of Expense Ratio</t>
  </si>
  <si>
    <t>Average</t>
  </si>
  <si>
    <t>Count of Growth Category</t>
  </si>
  <si>
    <t>Average of Sharpe Ratio</t>
  </si>
  <si>
    <t>Average of Alpha</t>
  </si>
  <si>
    <t>MUTUAL FUNDS COMPARATIVE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</si>
</sst>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b/>
      <sz val="16"/>
      <color rgb="FFFFFFFF"/>
      <name val="Calibri"/>
      <family val="2"/>
    </font>
    <font>
      <sz val="12"/>
      <color theme="1"/>
      <name val="Calibri"/>
      <family val="2"/>
    </font>
    <font>
      <b/>
      <sz val="12"/>
      <color theme="1"/>
      <name val="Calibri"/>
      <family val="2"/>
      <scheme val="minor"/>
    </font>
    <font>
      <b/>
      <sz val="14"/>
      <color theme="1"/>
      <name val="Times New Roman"/>
      <family val="1"/>
    </font>
    <font>
      <b/>
      <i/>
      <sz val="12"/>
      <color theme="1"/>
      <name val="Times New Roman"/>
      <family val="1"/>
    </font>
    <font>
      <b/>
      <u/>
      <sz val="12"/>
      <color theme="1"/>
      <name val="Times New Roman"/>
      <family val="1"/>
    </font>
    <font>
      <sz val="12"/>
      <color theme="1"/>
      <name val="Times New Roman"/>
      <family val="1"/>
    </font>
    <font>
      <b/>
      <sz val="12"/>
      <color theme="1"/>
      <name val="Times New Roman"/>
      <family val="1"/>
    </font>
    <font>
      <sz val="12"/>
      <color rgb="FF242424"/>
      <name val="Times New Roman"/>
      <family val="1"/>
    </font>
    <font>
      <sz val="12"/>
      <color theme="1"/>
      <name val="Times New Roman"/>
      <family val="1"/>
      <charset val="1"/>
    </font>
    <font>
      <b/>
      <sz val="12"/>
      <color theme="1"/>
      <name val="Times New Roman"/>
      <family val="1"/>
      <charset val="1"/>
    </font>
    <font>
      <b/>
      <sz val="12"/>
      <color rgb="FF000000"/>
      <name val="Times New Roman"/>
      <family val="1"/>
    </font>
    <font>
      <sz val="12"/>
      <color rgb="FF000000"/>
      <name val="Times New Roman"/>
      <family val="1"/>
    </font>
    <font>
      <b/>
      <u/>
      <sz val="12"/>
      <color theme="1"/>
      <name val="Times New Roman"/>
      <family val="1"/>
      <charset val="1"/>
    </font>
    <font>
      <b/>
      <sz val="12"/>
      <color rgb="FF000000"/>
      <name val="Times New Roman"/>
      <family val="1"/>
      <charset val="1"/>
    </font>
    <font>
      <sz val="12"/>
      <color rgb="FF000000"/>
      <name val="Times New Roman"/>
      <family val="1"/>
      <charset val="1"/>
    </font>
    <font>
      <b/>
      <sz val="12"/>
      <color rgb="FF242424"/>
      <name val="Times New Roman"/>
      <family val="1"/>
    </font>
    <font>
      <b/>
      <sz val="16"/>
      <color theme="0"/>
      <name val="Calibri"/>
      <family val="2"/>
    </font>
    <font>
      <b/>
      <sz val="16"/>
      <color theme="2"/>
      <name val="Calibri"/>
      <family val="2"/>
      <scheme val="minor"/>
    </font>
    <font>
      <sz val="12"/>
      <color theme="1"/>
      <name val="Times New Roman"/>
      <family val="1"/>
    </font>
    <font>
      <b/>
      <sz val="14"/>
      <color theme="1"/>
      <name val="Times New Roman"/>
      <family val="1"/>
    </font>
    <font>
      <sz val="11"/>
      <color rgb="FF242424"/>
      <name val="Aptos Narrow"/>
    </font>
    <font>
      <sz val="12"/>
      <color rgb="FF242424"/>
      <name val="Times New Roman"/>
      <family val="1"/>
    </font>
    <font>
      <b/>
      <u/>
      <sz val="12"/>
      <color rgb="FF000000"/>
      <name val="Calibri"/>
      <family val="2"/>
    </font>
    <font>
      <u/>
      <sz val="12"/>
      <color rgb="FF000000"/>
      <name val="Calibri"/>
      <family val="2"/>
    </font>
    <font>
      <b/>
      <sz val="12"/>
      <color rgb="FF000000"/>
      <name val="Times New Roman"/>
      <family val="1"/>
    </font>
    <font>
      <sz val="12"/>
      <color rgb="FF000000"/>
      <name val="Times New Roman"/>
      <family val="1"/>
    </font>
    <font>
      <b/>
      <sz val="18"/>
      <color theme="0"/>
      <name val="Calibri"/>
      <family val="2"/>
      <scheme val="minor"/>
    </font>
  </fonts>
  <fills count="7">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rgb="FFB4C6E7"/>
        <bgColor indexed="64"/>
      </patternFill>
    </fill>
    <fill>
      <patternFill patternType="solid">
        <fgColor theme="4"/>
        <bgColor indexed="64"/>
      </patternFill>
    </fill>
    <fill>
      <patternFill patternType="solid">
        <fgColor theme="4" tint="0.39997558519241921"/>
        <bgColor indexed="64"/>
      </patternFill>
    </fill>
  </fills>
  <borders count="22">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top style="thin">
        <color rgb="FF000000"/>
      </top>
      <bottom style="thin">
        <color rgb="FFCCCCCC"/>
      </bottom>
      <diagonal/>
    </border>
    <border>
      <left style="thin">
        <color rgb="FFCCCCCC"/>
      </left>
      <right/>
      <top style="thin">
        <color rgb="FFCCCCCC"/>
      </top>
      <bottom style="thin">
        <color rgb="FFCCCCCC"/>
      </bottom>
      <diagonal/>
    </border>
    <border>
      <left style="thin">
        <color rgb="FFCCCCCC"/>
      </left>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7">
    <xf numFmtId="0" fontId="0" fillId="0" borderId="0" xfId="0"/>
    <xf numFmtId="10" fontId="0" fillId="0" borderId="0" xfId="0" applyNumberFormat="1"/>
    <xf numFmtId="0" fontId="0" fillId="0" borderId="0" xfId="0" applyAlignment="1">
      <alignment horizontal="left"/>
    </xf>
    <xf numFmtId="0" fontId="1" fillId="2" borderId="1" xfId="0" applyFont="1" applyFill="1" applyBorder="1" applyAlignment="1">
      <alignment readingOrder="1"/>
    </xf>
    <xf numFmtId="0" fontId="1" fillId="2" borderId="2" xfId="0" applyFont="1" applyFill="1" applyBorder="1" applyAlignment="1">
      <alignment readingOrder="1"/>
    </xf>
    <xf numFmtId="0" fontId="2" fillId="3" borderId="3" xfId="0" applyFont="1" applyFill="1" applyBorder="1" applyAlignment="1">
      <alignment readingOrder="1"/>
    </xf>
    <xf numFmtId="0" fontId="2" fillId="3" borderId="4" xfId="0" applyFont="1" applyFill="1" applyBorder="1" applyAlignment="1">
      <alignment readingOrder="1"/>
    </xf>
    <xf numFmtId="10" fontId="2" fillId="3" borderId="4" xfId="0" applyNumberFormat="1" applyFont="1" applyFill="1" applyBorder="1" applyAlignment="1">
      <alignment readingOrder="1"/>
    </xf>
    <xf numFmtId="0" fontId="2" fillId="4" borderId="3" xfId="0" applyFont="1" applyFill="1" applyBorder="1" applyAlignment="1">
      <alignment readingOrder="1"/>
    </xf>
    <xf numFmtId="0" fontId="2" fillId="4" borderId="4" xfId="0" applyFont="1" applyFill="1" applyBorder="1" applyAlignment="1">
      <alignment readingOrder="1"/>
    </xf>
    <xf numFmtId="10" fontId="2" fillId="4" borderId="4" xfId="0" applyNumberFormat="1" applyFont="1" applyFill="1" applyBorder="1" applyAlignment="1">
      <alignment readingOrder="1"/>
    </xf>
    <xf numFmtId="0" fontId="2" fillId="3" borderId="5" xfId="0" applyFont="1" applyFill="1" applyBorder="1" applyAlignment="1">
      <alignment readingOrder="1"/>
    </xf>
    <xf numFmtId="0" fontId="2" fillId="3" borderId="6" xfId="0" applyFont="1" applyFill="1" applyBorder="1" applyAlignment="1">
      <alignment readingOrder="1"/>
    </xf>
    <xf numFmtId="10" fontId="2" fillId="3" borderId="6" xfId="0" applyNumberFormat="1" applyFont="1" applyFill="1" applyBorder="1" applyAlignment="1">
      <alignment readingOrder="1"/>
    </xf>
    <xf numFmtId="0" fontId="0" fillId="0" borderId="0" xfId="0" pivotButton="1"/>
    <xf numFmtId="0" fontId="4" fillId="0" borderId="0" xfId="0" applyFont="1" applyAlignment="1">
      <alignment readingOrder="1"/>
    </xf>
    <xf numFmtId="0" fontId="5" fillId="0" borderId="0" xfId="0" applyFont="1" applyAlignment="1">
      <alignment readingOrder="1"/>
    </xf>
    <xf numFmtId="0" fontId="6" fillId="0" borderId="0" xfId="0" applyFont="1" applyAlignment="1">
      <alignment readingOrder="1"/>
    </xf>
    <xf numFmtId="0" fontId="7" fillId="0" borderId="0" xfId="0" applyFont="1" applyAlignment="1">
      <alignment readingOrder="1"/>
    </xf>
    <xf numFmtId="0" fontId="8" fillId="0" borderId="0" xfId="0" applyFont="1" applyAlignment="1">
      <alignment readingOrder="1"/>
    </xf>
    <xf numFmtId="0" fontId="2" fillId="3" borderId="8" xfId="0" applyFont="1" applyFill="1" applyBorder="1" applyAlignment="1">
      <alignment readingOrder="1"/>
    </xf>
    <xf numFmtId="0" fontId="2" fillId="4" borderId="8" xfId="0" applyFont="1" applyFill="1" applyBorder="1" applyAlignment="1">
      <alignment readingOrder="1"/>
    </xf>
    <xf numFmtId="0" fontId="2" fillId="3" borderId="9" xfId="0" applyFont="1" applyFill="1" applyBorder="1" applyAlignment="1">
      <alignment readingOrder="1"/>
    </xf>
    <xf numFmtId="10" fontId="3" fillId="0" borderId="0" xfId="0" applyNumberFormat="1" applyFont="1"/>
    <xf numFmtId="0" fontId="9" fillId="0" borderId="0" xfId="0" applyFont="1"/>
    <xf numFmtId="0" fontId="12" fillId="0" borderId="0" xfId="0" applyFont="1"/>
    <xf numFmtId="0" fontId="14" fillId="0" borderId="0" xfId="0" applyFont="1"/>
    <xf numFmtId="0" fontId="10" fillId="0" borderId="0" xfId="0" applyFont="1"/>
    <xf numFmtId="9" fontId="16" fillId="0" borderId="10" xfId="0" applyNumberFormat="1"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xf>
    <xf numFmtId="0" fontId="15" fillId="0" borderId="10" xfId="0" applyFont="1" applyBorder="1" applyAlignment="1">
      <alignment vertical="center"/>
    </xf>
    <xf numFmtId="0" fontId="16" fillId="0" borderId="10" xfId="0" applyFont="1" applyBorder="1" applyAlignment="1">
      <alignment vertical="center" wrapText="1"/>
    </xf>
    <xf numFmtId="0" fontId="13" fillId="0" borderId="0" xfId="0" applyFont="1"/>
    <xf numFmtId="0" fontId="10" fillId="0" borderId="10" xfId="0" applyFont="1" applyBorder="1" applyAlignment="1">
      <alignment wrapText="1"/>
    </xf>
    <xf numFmtId="0" fontId="15" fillId="0" borderId="10" xfId="0" applyFont="1" applyBorder="1" applyAlignment="1">
      <alignment horizontal="center" wrapText="1"/>
    </xf>
    <xf numFmtId="0" fontId="11" fillId="0" borderId="10" xfId="0" applyFont="1" applyBorder="1" applyAlignment="1">
      <alignment horizontal="center"/>
    </xf>
    <xf numFmtId="0" fontId="11" fillId="0" borderId="10" xfId="0" applyFont="1" applyBorder="1" applyAlignment="1">
      <alignment horizontal="center" wrapText="1"/>
    </xf>
    <xf numFmtId="9" fontId="10" fillId="0" borderId="10" xfId="0" applyNumberFormat="1" applyFont="1" applyBorder="1" applyAlignment="1">
      <alignment horizontal="center" vertical="center"/>
    </xf>
    <xf numFmtId="0" fontId="10" fillId="0" borderId="10" xfId="0" applyFont="1" applyBorder="1" applyAlignment="1">
      <alignment horizontal="center" vertical="center"/>
    </xf>
    <xf numFmtId="0" fontId="11" fillId="0" borderId="10" xfId="0" applyFont="1" applyBorder="1" applyAlignment="1">
      <alignment vertical="center"/>
    </xf>
    <xf numFmtId="0" fontId="10" fillId="0" borderId="10" xfId="0" applyFont="1" applyBorder="1" applyAlignment="1">
      <alignment vertical="center" wrapText="1"/>
    </xf>
    <xf numFmtId="0" fontId="18" fillId="2" borderId="2" xfId="0" applyFont="1" applyFill="1" applyBorder="1" applyAlignment="1">
      <alignment readingOrder="1"/>
    </xf>
    <xf numFmtId="0" fontId="18" fillId="2" borderId="7" xfId="0" applyFont="1" applyFill="1" applyBorder="1" applyAlignment="1">
      <alignment readingOrder="1"/>
    </xf>
    <xf numFmtId="0" fontId="19" fillId="5" borderId="0" xfId="0" applyFont="1" applyFill="1"/>
    <xf numFmtId="0" fontId="5" fillId="0" borderId="0" xfId="0" applyFont="1"/>
    <xf numFmtId="0" fontId="7" fillId="0" borderId="0" xfId="0" applyFont="1"/>
    <xf numFmtId="0" fontId="2" fillId="0" borderId="0" xfId="0" applyFont="1" applyAlignment="1">
      <alignment readingOrder="1"/>
    </xf>
    <xf numFmtId="0" fontId="4" fillId="0" borderId="0" xfId="0" applyFont="1"/>
    <xf numFmtId="0" fontId="6" fillId="0" borderId="0" xfId="0" applyFont="1"/>
    <xf numFmtId="0" fontId="20" fillId="0" borderId="0" xfId="0" applyFont="1"/>
    <xf numFmtId="0" fontId="21" fillId="0" borderId="0" xfId="0" applyFont="1"/>
    <xf numFmtId="0" fontId="3" fillId="0" borderId="11" xfId="0" applyFont="1" applyBorder="1"/>
    <xf numFmtId="0" fontId="3" fillId="0" borderId="0" xfId="0" applyFont="1"/>
    <xf numFmtId="0" fontId="3" fillId="0" borderId="13" xfId="0" applyFont="1" applyBorder="1"/>
    <xf numFmtId="0" fontId="0" fillId="0" borderId="15" xfId="0" applyBorder="1"/>
    <xf numFmtId="0" fontId="0" fillId="0" borderId="16" xfId="0" applyBorder="1"/>
    <xf numFmtId="0" fontId="3" fillId="0" borderId="17" xfId="0" applyFont="1" applyBorder="1"/>
    <xf numFmtId="0" fontId="22" fillId="0" borderId="0" xfId="0" applyFont="1"/>
    <xf numFmtId="0" fontId="23" fillId="0" borderId="0" xfId="0" applyFont="1"/>
    <xf numFmtId="0" fontId="24" fillId="0" borderId="0" xfId="0" applyFont="1"/>
    <xf numFmtId="0" fontId="26" fillId="0" borderId="0" xfId="0" applyFont="1"/>
    <xf numFmtId="0" fontId="16" fillId="0" borderId="18" xfId="0" applyFont="1" applyBorder="1" applyAlignment="1">
      <alignment vertical="center" wrapText="1"/>
    </xf>
    <xf numFmtId="0" fontId="15" fillId="0" borderId="19" xfId="0" applyFont="1" applyBorder="1" applyAlignment="1">
      <alignment horizontal="center"/>
    </xf>
    <xf numFmtId="9" fontId="10" fillId="0" borderId="11" xfId="0" applyNumberFormat="1" applyFont="1" applyBorder="1" applyAlignment="1">
      <alignment horizontal="center" vertical="center"/>
    </xf>
    <xf numFmtId="9" fontId="10" fillId="0" borderId="17" xfId="0" applyNumberFormat="1" applyFont="1" applyBorder="1" applyAlignment="1">
      <alignment horizontal="center" vertical="center"/>
    </xf>
    <xf numFmtId="0" fontId="15" fillId="0" borderId="19" xfId="0" applyFont="1" applyBorder="1" applyAlignment="1">
      <alignment horizontal="center" wrapText="1"/>
    </xf>
    <xf numFmtId="0" fontId="10" fillId="0" borderId="11" xfId="0" applyFont="1" applyBorder="1" applyAlignment="1">
      <alignment horizontal="center" vertical="center"/>
    </xf>
    <xf numFmtId="0" fontId="10" fillId="0" borderId="17" xfId="0" applyFont="1" applyBorder="1" applyAlignment="1">
      <alignment horizontal="center" vertical="center"/>
    </xf>
    <xf numFmtId="0" fontId="10" fillId="0" borderId="12" xfId="0" applyFont="1" applyBorder="1" applyAlignment="1">
      <alignment horizontal="center" vertical="center"/>
    </xf>
    <xf numFmtId="0" fontId="10" fillId="0" borderId="14" xfId="0" applyFont="1" applyBorder="1" applyAlignment="1">
      <alignment horizontal="center" vertical="center"/>
    </xf>
    <xf numFmtId="0" fontId="10" fillId="0" borderId="16" xfId="0" applyFont="1" applyBorder="1" applyAlignment="1">
      <alignment horizontal="left" vertical="center" wrapText="1"/>
    </xf>
    <xf numFmtId="0" fontId="10" fillId="0" borderId="15" xfId="0" applyFont="1" applyBorder="1" applyAlignment="1">
      <alignment horizontal="left" vertical="center" wrapText="1"/>
    </xf>
    <xf numFmtId="0" fontId="10" fillId="0" borderId="20" xfId="0" applyFont="1" applyBorder="1" applyAlignment="1">
      <alignment horizontal="left" vertical="center" wrapText="1"/>
    </xf>
    <xf numFmtId="0" fontId="10" fillId="0" borderId="21" xfId="0" applyFont="1" applyBorder="1" applyAlignment="1">
      <alignment horizontal="left" vertical="center" wrapText="1"/>
    </xf>
    <xf numFmtId="0" fontId="27" fillId="0" borderId="0" xfId="0" applyFont="1"/>
    <xf numFmtId="0" fontId="28" fillId="6" borderId="0" xfId="0" applyFont="1" applyFill="1" applyAlignment="1">
      <alignment horizontal="center"/>
    </xf>
  </cellXfs>
  <cellStyles count="1">
    <cellStyle name="Normal" xfId="0" builtinId="0"/>
  </cellStyles>
  <dxfs count="4">
    <dxf>
      <font>
        <b/>
        <i val="0"/>
        <strike val="0"/>
        <condense val="0"/>
        <extend val="0"/>
        <outline val="0"/>
        <shadow val="0"/>
        <u val="none"/>
        <vertAlign val="baseline"/>
        <sz val="12"/>
        <color theme="1"/>
        <name val="Calibri"/>
        <family val="2"/>
        <scheme val="minor"/>
      </font>
    </dxf>
    <dxf>
      <border outline="0">
        <left style="thin">
          <color rgb="FF000000"/>
        </left>
        <right style="thin">
          <color rgb="FF000000"/>
        </right>
        <top style="thin">
          <color rgb="FF000000"/>
        </top>
        <bottom style="thin">
          <color rgb="FF000000"/>
        </bottom>
      </border>
    </dxf>
    <dxf>
      <border outline="0">
        <left style="thin">
          <color rgb="FF000000"/>
        </left>
      </border>
    </dxf>
    <dxf>
      <font>
        <b/>
        <i val="0"/>
        <strike val="0"/>
        <condense val="0"/>
        <extend val="0"/>
        <outline val="0"/>
        <shadow val="0"/>
        <u val="none"/>
        <vertAlign val="baseline"/>
        <sz val="16"/>
        <color theme="2"/>
        <name val="Calibri"/>
        <family val="2"/>
        <scheme val="minor"/>
      </font>
      <fill>
        <patternFill patternType="solid">
          <fgColor indexed="6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Analysis.xlsx]Average Alpha per Fund Manager!PivotTable6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Sharp Ratio Per Fund Manager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Alpha per Fund Manager'!$B$3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Alpha per Fund Manager'!$A$4:$A$28</c:f>
              <c:strCache>
                <c:ptCount val="24"/>
                <c:pt idx="0">
                  <c:v>Aman Kalkundrikar, Chirag Setalvad</c:v>
                </c:pt>
                <c:pt idx="1">
                  <c:v>Amar Kalkundrikar, Chirag Setalvad</c:v>
                </c:pt>
                <c:pt idx="2">
                  <c:v>Amar Kalkundrikar, Rahul Baijal</c:v>
                </c:pt>
                <c:pt idx="3">
                  <c:v>Anish Tawakley, Vaibhav Dusad</c:v>
                </c:pt>
                <c:pt idx="4">
                  <c:v>ChandraPrakash Padiyar, Jeetendra Khatri</c:v>
                </c:pt>
                <c:pt idx="5">
                  <c:v>Gaurav Mishra</c:v>
                </c:pt>
                <c:pt idx="6">
                  <c:v>Harsha Upadhyaya</c:v>
                </c:pt>
                <c:pt idx="7">
                  <c:v>Karthikraj Lakshmanan</c:v>
                </c:pt>
                <c:pt idx="8">
                  <c:v>Mohan Lal, Rama Iyer Srinivasan</c:v>
                </c:pt>
                <c:pt idx="9">
                  <c:v>Niket Shah, Rakesh Shetty, Ajay Khandelwal</c:v>
                </c:pt>
                <c:pt idx="10">
                  <c:v>Nishit Patel, Ashwini Shinde, Ajay Kumar Solanki</c:v>
                </c:pt>
                <c:pt idx="11">
                  <c:v>Raj Mehta, Rajeev Thakkar, Rukun Tarachandani, Mansi Kariya</c:v>
                </c:pt>
                <c:pt idx="12">
                  <c:v>Ravi Prakash Sharma</c:v>
                </c:pt>
                <c:pt idx="13">
                  <c:v>Rohit Tandon</c:v>
                </c:pt>
                <c:pt idx="14">
                  <c:v>Roshi Jain</c:v>
                </c:pt>
                <c:pt idx="15">
                  <c:v>Rupesh Patel</c:v>
                </c:pt>
                <c:pt idx="16">
                  <c:v>Sachin Relekar</c:v>
                </c:pt>
                <c:pt idx="17">
                  <c:v>Samir Rach</c:v>
                </c:pt>
                <c:pt idx="18">
                  <c:v>Sanjeev Sharma, Ankit A Pande, Sandeep Tandon, Varun Pattani, Ayush Kumbhat, Sameer Kate</c:v>
                </c:pt>
                <c:pt idx="19">
                  <c:v>Saurabh Pant</c:v>
                </c:pt>
                <c:pt idx="20">
                  <c:v>Sharwan Kumar Goyal, Ayush Jain</c:v>
                </c:pt>
                <c:pt idx="21">
                  <c:v>Shreyash Devalkar, Jayesh Sundar</c:v>
                </c:pt>
                <c:pt idx="22">
                  <c:v>Trideep Bhattacharya, Raj Koradia, Dhruv Bhatia</c:v>
                </c:pt>
                <c:pt idx="23">
                  <c:v>Venugopal Manghat, Cheenu Gupta</c:v>
                </c:pt>
              </c:strCache>
            </c:strRef>
          </c:cat>
          <c:val>
            <c:numRef>
              <c:f>'Average Alpha per Fund Manager'!$B$4:$B$28</c:f>
              <c:numCache>
                <c:formatCode>General</c:formatCode>
                <c:ptCount val="24"/>
                <c:pt idx="0">
                  <c:v>5.2</c:v>
                </c:pt>
                <c:pt idx="1">
                  <c:v>4.33</c:v>
                </c:pt>
                <c:pt idx="2">
                  <c:v>3.51</c:v>
                </c:pt>
                <c:pt idx="3">
                  <c:v>4.03</c:v>
                </c:pt>
                <c:pt idx="4">
                  <c:v>6.8</c:v>
                </c:pt>
                <c:pt idx="5">
                  <c:v>-0.62</c:v>
                </c:pt>
                <c:pt idx="6">
                  <c:v>1.77</c:v>
                </c:pt>
                <c:pt idx="7">
                  <c:v>-1.54</c:v>
                </c:pt>
                <c:pt idx="8">
                  <c:v>1.34</c:v>
                </c:pt>
                <c:pt idx="9">
                  <c:v>8.4499999999999993</c:v>
                </c:pt>
                <c:pt idx="10">
                  <c:v>1.07</c:v>
                </c:pt>
                <c:pt idx="11">
                  <c:v>5.91</c:v>
                </c:pt>
                <c:pt idx="12">
                  <c:v>-0.52</c:v>
                </c:pt>
                <c:pt idx="13">
                  <c:v>1.49</c:v>
                </c:pt>
                <c:pt idx="14">
                  <c:v>8.98</c:v>
                </c:pt>
                <c:pt idx="15">
                  <c:v>3.3</c:v>
                </c:pt>
                <c:pt idx="16">
                  <c:v>-2.38</c:v>
                </c:pt>
                <c:pt idx="17">
                  <c:v>4.8</c:v>
                </c:pt>
                <c:pt idx="18">
                  <c:v>4.57</c:v>
                </c:pt>
                <c:pt idx="19">
                  <c:v>1.1299999999999999</c:v>
                </c:pt>
                <c:pt idx="20">
                  <c:v>-1.08</c:v>
                </c:pt>
                <c:pt idx="21">
                  <c:v>-2.81</c:v>
                </c:pt>
                <c:pt idx="22">
                  <c:v>3.44</c:v>
                </c:pt>
                <c:pt idx="23">
                  <c:v>1.105</c:v>
                </c:pt>
              </c:numCache>
            </c:numRef>
          </c:val>
          <c:smooth val="0"/>
          <c:extLst>
            <c:ext xmlns:c16="http://schemas.microsoft.com/office/drawing/2014/chart" uri="{C3380CC4-5D6E-409C-BE32-E72D297353CC}">
              <c16:uniqueId val="{00000001-FFEE-48EC-BE93-FCBD9965E19F}"/>
            </c:ext>
          </c:extLst>
        </c:ser>
        <c:dLbls>
          <c:showLegendKey val="0"/>
          <c:showVal val="0"/>
          <c:showCatName val="0"/>
          <c:showSerName val="0"/>
          <c:showPercent val="0"/>
          <c:showBubbleSize val="0"/>
        </c:dLbls>
        <c:marker val="1"/>
        <c:smooth val="0"/>
        <c:axId val="1820729599"/>
        <c:axId val="371060111"/>
      </c:lineChart>
      <c:catAx>
        <c:axId val="182072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60111"/>
        <c:crosses val="autoZero"/>
        <c:auto val="1"/>
        <c:lblAlgn val="ctr"/>
        <c:lblOffset val="100"/>
        <c:noMultiLvlLbl val="0"/>
      </c:catAx>
      <c:valAx>
        <c:axId val="3710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Analysis.xlsx]Sharp Ratio Comparison!PivotTable10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Sharp Ratio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601162176439518"/>
          <c:y val="0.24043986971508075"/>
          <c:w val="0.35536893070616571"/>
          <c:h val="0.67844258925465639"/>
        </c:manualLayout>
      </c:layout>
      <c:barChart>
        <c:barDir val="bar"/>
        <c:grouping val="clustered"/>
        <c:varyColors val="0"/>
        <c:ser>
          <c:idx val="0"/>
          <c:order val="0"/>
          <c:tx>
            <c:strRef>
              <c:f>'Sharp Ratio Comparison'!$B$3</c:f>
              <c:strCache>
                <c:ptCount val="1"/>
                <c:pt idx="0">
                  <c:v>Total</c:v>
                </c:pt>
              </c:strCache>
            </c:strRef>
          </c:tx>
          <c:spPr>
            <a:solidFill>
              <a:schemeClr val="accent1"/>
            </a:solidFill>
            <a:ln>
              <a:noFill/>
            </a:ln>
            <a:effectLst/>
          </c:spPr>
          <c:invertIfNegative val="0"/>
          <c:cat>
            <c:strRef>
              <c:f>'Sharp Ratio Comparison'!$A$4:$A$29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'Sharp Ratio Comparison'!$B$4:$B$29</c:f>
              <c:numCache>
                <c:formatCode>General</c:formatCode>
                <c:ptCount val="25"/>
                <c:pt idx="0">
                  <c:v>0.28000000000000003</c:v>
                </c:pt>
                <c:pt idx="1">
                  <c:v>0.35</c:v>
                </c:pt>
                <c:pt idx="2">
                  <c:v>0.98</c:v>
                </c:pt>
                <c:pt idx="3">
                  <c:v>1.23</c:v>
                </c:pt>
                <c:pt idx="4">
                  <c:v>1.1200000000000001</c:v>
                </c:pt>
                <c:pt idx="5">
                  <c:v>0.85</c:v>
                </c:pt>
                <c:pt idx="6">
                  <c:v>0.76</c:v>
                </c:pt>
                <c:pt idx="7">
                  <c:v>0.78</c:v>
                </c:pt>
                <c:pt idx="8">
                  <c:v>0.67</c:v>
                </c:pt>
                <c:pt idx="9">
                  <c:v>0.81</c:v>
                </c:pt>
                <c:pt idx="10">
                  <c:v>0.51</c:v>
                </c:pt>
                <c:pt idx="11">
                  <c:v>0.61</c:v>
                </c:pt>
                <c:pt idx="12">
                  <c:v>0.64</c:v>
                </c:pt>
                <c:pt idx="13">
                  <c:v>0.45</c:v>
                </c:pt>
                <c:pt idx="14">
                  <c:v>1.1200000000000001</c:v>
                </c:pt>
                <c:pt idx="15">
                  <c:v>0.99</c:v>
                </c:pt>
                <c:pt idx="16">
                  <c:v>0.87</c:v>
                </c:pt>
                <c:pt idx="17">
                  <c:v>1.02</c:v>
                </c:pt>
                <c:pt idx="18">
                  <c:v>0.82</c:v>
                </c:pt>
                <c:pt idx="19">
                  <c:v>0.57999999999999996</c:v>
                </c:pt>
                <c:pt idx="20">
                  <c:v>0.55000000000000004</c:v>
                </c:pt>
                <c:pt idx="21">
                  <c:v>0.67</c:v>
                </c:pt>
                <c:pt idx="22">
                  <c:v>0.99</c:v>
                </c:pt>
                <c:pt idx="23">
                  <c:v>0.38</c:v>
                </c:pt>
                <c:pt idx="24">
                  <c:v>0.42</c:v>
                </c:pt>
              </c:numCache>
            </c:numRef>
          </c:val>
          <c:extLst>
            <c:ext xmlns:c16="http://schemas.microsoft.com/office/drawing/2014/chart" uri="{C3380CC4-5D6E-409C-BE32-E72D297353CC}">
              <c16:uniqueId val="{00000000-45A2-4402-8632-4666CBB4A8DB}"/>
            </c:ext>
          </c:extLst>
        </c:ser>
        <c:dLbls>
          <c:showLegendKey val="0"/>
          <c:showVal val="0"/>
          <c:showCatName val="0"/>
          <c:showSerName val="0"/>
          <c:showPercent val="0"/>
          <c:showBubbleSize val="0"/>
        </c:dLbls>
        <c:gapWidth val="182"/>
        <c:axId val="298935487"/>
        <c:axId val="331107551"/>
      </c:barChart>
      <c:catAx>
        <c:axId val="29893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07551"/>
        <c:crosses val="autoZero"/>
        <c:auto val="1"/>
        <c:lblAlgn val="ctr"/>
        <c:lblOffset val="100"/>
        <c:noMultiLvlLbl val="0"/>
      </c:catAx>
      <c:valAx>
        <c:axId val="33110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3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Analysis.xlsx]Expense Ratio Comparison!PivotTable9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Expense Ratio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'Expense Ratio Comparison'!$B$3</c:f>
              <c:strCache>
                <c:ptCount val="1"/>
                <c:pt idx="0">
                  <c:v>Total</c:v>
                </c:pt>
              </c:strCache>
            </c:strRef>
          </c:tx>
          <c:spPr>
            <a:ln w="28575" cap="rnd">
              <a:solidFill>
                <a:schemeClr val="accent1"/>
              </a:solidFill>
              <a:round/>
            </a:ln>
            <a:effectLst/>
          </c:spPr>
          <c:marker>
            <c:symbol val="none"/>
          </c:marker>
          <c:cat>
            <c:strRef>
              <c:f>'Expense Ratio Comparison'!$A$4:$A$29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'Expense Ratio Comparison'!$B$4:$B$29</c:f>
              <c:numCache>
                <c:formatCode>0.00%</c:formatCode>
                <c:ptCount val="25"/>
                <c:pt idx="0">
                  <c:v>7.0000000000000001E-3</c:v>
                </c:pt>
                <c:pt idx="1">
                  <c:v>7.1999999999999998E-3</c:v>
                </c:pt>
                <c:pt idx="2">
                  <c:v>3.8999999999999998E-3</c:v>
                </c:pt>
                <c:pt idx="3">
                  <c:v>8.0999999999999996E-3</c:v>
                </c:pt>
                <c:pt idx="4">
                  <c:v>8.8999999999999999E-3</c:v>
                </c:pt>
                <c:pt idx="5">
                  <c:v>9.2999999999999992E-3</c:v>
                </c:pt>
                <c:pt idx="6">
                  <c:v>9.9000000000000008E-3</c:v>
                </c:pt>
                <c:pt idx="7">
                  <c:v>7.0000000000000001E-3</c:v>
                </c:pt>
                <c:pt idx="8">
                  <c:v>6.4000000000000003E-3</c:v>
                </c:pt>
                <c:pt idx="9">
                  <c:v>8.8999999999999999E-3</c:v>
                </c:pt>
                <c:pt idx="10">
                  <c:v>3.0999999999999999E-3</c:v>
                </c:pt>
                <c:pt idx="11">
                  <c:v>6.1999999999999998E-3</c:v>
                </c:pt>
                <c:pt idx="12">
                  <c:v>6.4000000000000003E-3</c:v>
                </c:pt>
                <c:pt idx="13">
                  <c:v>7.4000000000000003E-3</c:v>
                </c:pt>
                <c:pt idx="14">
                  <c:v>6.3E-3</c:v>
                </c:pt>
                <c:pt idx="15">
                  <c:v>7.4000000000000003E-3</c:v>
                </c:pt>
                <c:pt idx="16">
                  <c:v>7.3000000000000001E-3</c:v>
                </c:pt>
                <c:pt idx="17">
                  <c:v>6.3E-3</c:v>
                </c:pt>
                <c:pt idx="18">
                  <c:v>6.8999999999999999E-3</c:v>
                </c:pt>
                <c:pt idx="19">
                  <c:v>8.3000000000000001E-3</c:v>
                </c:pt>
                <c:pt idx="20">
                  <c:v>2.2000000000000001E-3</c:v>
                </c:pt>
                <c:pt idx="21">
                  <c:v>7.1999999999999998E-3</c:v>
                </c:pt>
                <c:pt idx="22">
                  <c:v>3.0000000000000001E-3</c:v>
                </c:pt>
                <c:pt idx="23">
                  <c:v>9.4000000000000004E-3</c:v>
                </c:pt>
                <c:pt idx="24">
                  <c:v>1.6999999999999999E-3</c:v>
                </c:pt>
              </c:numCache>
            </c:numRef>
          </c:val>
          <c:smooth val="0"/>
          <c:extLst>
            <c:ext xmlns:c16="http://schemas.microsoft.com/office/drawing/2014/chart" uri="{C3380CC4-5D6E-409C-BE32-E72D297353CC}">
              <c16:uniqueId val="{00000000-56E3-4E63-8D57-70871AF36411}"/>
            </c:ext>
          </c:extLst>
        </c:ser>
        <c:dLbls>
          <c:showLegendKey val="0"/>
          <c:showVal val="0"/>
          <c:showCatName val="0"/>
          <c:showSerName val="0"/>
          <c:showPercent val="0"/>
          <c:showBubbleSize val="0"/>
        </c:dLbls>
        <c:smooth val="0"/>
        <c:axId val="330247247"/>
        <c:axId val="330247727"/>
      </c:lineChart>
      <c:catAx>
        <c:axId val="33024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47727"/>
        <c:crosses val="autoZero"/>
        <c:auto val="1"/>
        <c:lblAlgn val="ctr"/>
        <c:lblOffset val="100"/>
        <c:noMultiLvlLbl val="0"/>
      </c:catAx>
      <c:valAx>
        <c:axId val="3302477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4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Analysis.xlsx]NAV Trend!PivotTable5</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NAV</a:t>
            </a:r>
            <a:r>
              <a:rPr lang="en-US" baseline="0"/>
              <a:t> Trend</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'NAV Trend'!$B$3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071-4E12-98C9-3C725BAA019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071-4E12-98C9-3C725BAA019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071-4E12-98C9-3C725BAA019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071-4E12-98C9-3C725BAA01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'NAV Trend'!$A$4:$A$8</c:f>
              <c:strCache>
                <c:ptCount val="4"/>
                <c:pt idx="0">
                  <c:v>Aggressive</c:v>
                </c:pt>
                <c:pt idx="1">
                  <c:v>Balanced</c:v>
                </c:pt>
                <c:pt idx="2">
                  <c:v>Mild</c:v>
                </c:pt>
                <c:pt idx="3">
                  <c:v>Strong</c:v>
                </c:pt>
              </c:strCache>
            </c:strRef>
          </c:cat>
          <c:val>
            <c:numRef>
              <c:f>'NAV Trend'!$B$4:$B$8</c:f>
              <c:numCache>
                <c:formatCode>General</c:formatCode>
                <c:ptCount val="4"/>
                <c:pt idx="0">
                  <c:v>6</c:v>
                </c:pt>
                <c:pt idx="1">
                  <c:v>10</c:v>
                </c:pt>
                <c:pt idx="2">
                  <c:v>3</c:v>
                </c:pt>
                <c:pt idx="3">
                  <c:v>6</c:v>
                </c:pt>
              </c:numCache>
            </c:numRef>
          </c:val>
          <c:extLst>
            <c:ext xmlns:c16="http://schemas.microsoft.com/office/drawing/2014/chart" uri="{C3380CC4-5D6E-409C-BE32-E72D297353CC}">
              <c16:uniqueId val="{00000000-F321-45AB-91FA-76CDCD0E7BF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Analysis.xlsx]Returns Vs Expense Ratio!PivotTable5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'Returns Vs Expense Ratio'!$B$3</c:f>
              <c:strCache>
                <c:ptCount val="1"/>
                <c:pt idx="0">
                  <c:v>Sum of 1 Year</c:v>
                </c:pt>
              </c:strCache>
            </c:strRef>
          </c:tx>
          <c:spPr>
            <a:solidFill>
              <a:schemeClr val="accent1"/>
            </a:solidFill>
            <a:ln>
              <a:noFill/>
            </a:ln>
            <a:effectLst/>
          </c:spPr>
          <c:invertIfNegative val="0"/>
          <c:cat>
            <c:strRef>
              <c:f>'Returns Vs Expense Ratio'!$A$4:$A$29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'Returns Vs Expense Ratio'!$B$4:$B$29</c:f>
              <c:numCache>
                <c:formatCode>0.00%</c:formatCode>
                <c:ptCount val="25"/>
                <c:pt idx="0">
                  <c:v>7.4899999999999994E-2</c:v>
                </c:pt>
                <c:pt idx="1">
                  <c:v>8.3199999999999996E-2</c:v>
                </c:pt>
                <c:pt idx="2">
                  <c:v>0.1515</c:v>
                </c:pt>
                <c:pt idx="3">
                  <c:v>0.16520000000000001</c:v>
                </c:pt>
                <c:pt idx="4">
                  <c:v>8.48E-2</c:v>
                </c:pt>
                <c:pt idx="5">
                  <c:v>-1.29E-2</c:v>
                </c:pt>
                <c:pt idx="6">
                  <c:v>6.4399999999999999E-2</c:v>
                </c:pt>
                <c:pt idx="7">
                  <c:v>4.8099999999999997E-2</c:v>
                </c:pt>
                <c:pt idx="8">
                  <c:v>-2.7199999999999998E-2</c:v>
                </c:pt>
                <c:pt idx="9">
                  <c:v>9.3700000000000006E-2</c:v>
                </c:pt>
                <c:pt idx="10">
                  <c:v>-2.1899999999999999E-2</c:v>
                </c:pt>
                <c:pt idx="11">
                  <c:v>9.8699999999999996E-2</c:v>
                </c:pt>
                <c:pt idx="12">
                  <c:v>7.6100000000000001E-2</c:v>
                </c:pt>
                <c:pt idx="13">
                  <c:v>0.10299999999999999</c:v>
                </c:pt>
                <c:pt idx="14">
                  <c:v>0.14960000000000001</c:v>
                </c:pt>
                <c:pt idx="15">
                  <c:v>9.8400000000000001E-2</c:v>
                </c:pt>
                <c:pt idx="16">
                  <c:v>4.1000000000000003E-3</c:v>
                </c:pt>
                <c:pt idx="17">
                  <c:v>0.12740000000000001</c:v>
                </c:pt>
                <c:pt idx="18">
                  <c:v>-5.5E-2</c:v>
                </c:pt>
                <c:pt idx="19">
                  <c:v>0.10489999999999999</c:v>
                </c:pt>
                <c:pt idx="20">
                  <c:v>8.5000000000000006E-2</c:v>
                </c:pt>
                <c:pt idx="21">
                  <c:v>1E-4</c:v>
                </c:pt>
                <c:pt idx="22">
                  <c:v>1.26E-2</c:v>
                </c:pt>
                <c:pt idx="23">
                  <c:v>8.9800000000000005E-2</c:v>
                </c:pt>
                <c:pt idx="24">
                  <c:v>8.5300000000000001E-2</c:v>
                </c:pt>
              </c:numCache>
            </c:numRef>
          </c:val>
          <c:extLst>
            <c:ext xmlns:c16="http://schemas.microsoft.com/office/drawing/2014/chart" uri="{C3380CC4-5D6E-409C-BE32-E72D297353CC}">
              <c16:uniqueId val="{00000000-6BF4-43EE-8E6B-F5DD78405E07}"/>
            </c:ext>
          </c:extLst>
        </c:ser>
        <c:ser>
          <c:idx val="1"/>
          <c:order val="1"/>
          <c:tx>
            <c:strRef>
              <c:f>'Returns Vs Expense Ratio'!$C$3</c:f>
              <c:strCache>
                <c:ptCount val="1"/>
                <c:pt idx="0">
                  <c:v>Sum of 3 Year</c:v>
                </c:pt>
              </c:strCache>
            </c:strRef>
          </c:tx>
          <c:spPr>
            <a:solidFill>
              <a:schemeClr val="accent2"/>
            </a:solidFill>
            <a:ln>
              <a:noFill/>
            </a:ln>
            <a:effectLst/>
          </c:spPr>
          <c:invertIfNegative val="0"/>
          <c:cat>
            <c:strRef>
              <c:f>'Returns Vs Expense Ratio'!$A$4:$A$29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'Returns Vs Expense Ratio'!$C$4:$C$29</c:f>
              <c:numCache>
                <c:formatCode>0.00%</c:formatCode>
                <c:ptCount val="25"/>
                <c:pt idx="0">
                  <c:v>0.1217</c:v>
                </c:pt>
                <c:pt idx="1">
                  <c:v>0.13550000000000001</c:v>
                </c:pt>
                <c:pt idx="2">
                  <c:v>0.25340000000000001</c:v>
                </c:pt>
                <c:pt idx="3">
                  <c:v>0.24379999999999999</c:v>
                </c:pt>
                <c:pt idx="4">
                  <c:v>0.25590000000000002</c:v>
                </c:pt>
                <c:pt idx="5">
                  <c:v>0.2082</c:v>
                </c:pt>
                <c:pt idx="6">
                  <c:v>0.17929999999999999</c:v>
                </c:pt>
                <c:pt idx="7">
                  <c:v>0.2145</c:v>
                </c:pt>
                <c:pt idx="8">
                  <c:v>0.19020000000000001</c:v>
                </c:pt>
                <c:pt idx="9">
                  <c:v>0.1918</c:v>
                </c:pt>
                <c:pt idx="10">
                  <c:v>0.15290000000000001</c:v>
                </c:pt>
                <c:pt idx="11">
                  <c:v>0.1648</c:v>
                </c:pt>
                <c:pt idx="12">
                  <c:v>0.17100000000000001</c:v>
                </c:pt>
                <c:pt idx="13">
                  <c:v>0.13539999999999999</c:v>
                </c:pt>
                <c:pt idx="14">
                  <c:v>0.28510000000000002</c:v>
                </c:pt>
                <c:pt idx="15">
                  <c:v>0.2475</c:v>
                </c:pt>
                <c:pt idx="16">
                  <c:v>0.22670000000000001</c:v>
                </c:pt>
                <c:pt idx="17">
                  <c:v>0.20499999999999999</c:v>
                </c:pt>
                <c:pt idx="18">
                  <c:v>0.22869999999999999</c:v>
                </c:pt>
                <c:pt idx="19">
                  <c:v>0.15379999999999999</c:v>
                </c:pt>
                <c:pt idx="20">
                  <c:v>0.13600000000000001</c:v>
                </c:pt>
                <c:pt idx="21">
                  <c:v>0.1628</c:v>
                </c:pt>
                <c:pt idx="22">
                  <c:v>0.2137</c:v>
                </c:pt>
                <c:pt idx="23">
                  <c:v>0.1338</c:v>
                </c:pt>
                <c:pt idx="24">
                  <c:v>0.13619999999999999</c:v>
                </c:pt>
              </c:numCache>
            </c:numRef>
          </c:val>
          <c:extLst>
            <c:ext xmlns:c16="http://schemas.microsoft.com/office/drawing/2014/chart" uri="{C3380CC4-5D6E-409C-BE32-E72D297353CC}">
              <c16:uniqueId val="{00000001-6BF4-43EE-8E6B-F5DD78405E07}"/>
            </c:ext>
          </c:extLst>
        </c:ser>
        <c:dLbls>
          <c:showLegendKey val="0"/>
          <c:showVal val="0"/>
          <c:showCatName val="0"/>
          <c:showSerName val="0"/>
          <c:showPercent val="0"/>
          <c:showBubbleSize val="0"/>
        </c:dLbls>
        <c:gapWidth val="150"/>
        <c:axId val="1945126927"/>
        <c:axId val="1945127887"/>
      </c:barChart>
      <c:lineChart>
        <c:grouping val="standard"/>
        <c:varyColors val="0"/>
        <c:ser>
          <c:idx val="2"/>
          <c:order val="2"/>
          <c:tx>
            <c:strRef>
              <c:f>'Returns Vs Expense Ratio'!$D$3</c:f>
              <c:strCache>
                <c:ptCount val="1"/>
                <c:pt idx="0">
                  <c:v>Sum of 5 Year</c:v>
                </c:pt>
              </c:strCache>
            </c:strRef>
          </c:tx>
          <c:spPr>
            <a:ln w="28575" cap="rnd">
              <a:solidFill>
                <a:schemeClr val="accent3"/>
              </a:solidFill>
              <a:round/>
            </a:ln>
            <a:effectLst/>
          </c:spPr>
          <c:marker>
            <c:symbol val="none"/>
          </c:marker>
          <c:cat>
            <c:strRef>
              <c:f>'Returns Vs Expense Ratio'!$A$4:$A$29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'Returns Vs Expense Ratio'!$D$4:$D$29</c:f>
              <c:numCache>
                <c:formatCode>0.00%</c:formatCode>
                <c:ptCount val="25"/>
                <c:pt idx="0">
                  <c:v>0.1817</c:v>
                </c:pt>
                <c:pt idx="1">
                  <c:v>0.1988</c:v>
                </c:pt>
                <c:pt idx="2">
                  <c:v>0.34970000000000001</c:v>
                </c:pt>
                <c:pt idx="3">
                  <c:v>0.32079999999999997</c:v>
                </c:pt>
                <c:pt idx="4">
                  <c:v>0.3422</c:v>
                </c:pt>
                <c:pt idx="5">
                  <c:v>0.3574</c:v>
                </c:pt>
                <c:pt idx="6">
                  <c:v>0.253</c:v>
                </c:pt>
                <c:pt idx="7">
                  <c:v>0.27910000000000001</c:v>
                </c:pt>
                <c:pt idx="8">
                  <c:v>0.36620000000000003</c:v>
                </c:pt>
                <c:pt idx="9">
                  <c:v>0.26179999999999998</c:v>
                </c:pt>
                <c:pt idx="10">
                  <c:v>0.23080000000000001</c:v>
                </c:pt>
                <c:pt idx="11">
                  <c:v>0.2424</c:v>
                </c:pt>
                <c:pt idx="12">
                  <c:v>0.23669999999999999</c:v>
                </c:pt>
                <c:pt idx="13">
                  <c:v>0.221</c:v>
                </c:pt>
                <c:pt idx="14">
                  <c:v>0.38600000000000001</c:v>
                </c:pt>
                <c:pt idx="15">
                  <c:v>0.34810000000000002</c:v>
                </c:pt>
                <c:pt idx="16">
                  <c:v>0.39610000000000001</c:v>
                </c:pt>
                <c:pt idx="17">
                  <c:v>0.29360000000000003</c:v>
                </c:pt>
                <c:pt idx="18">
                  <c:v>0.48809999999999998</c:v>
                </c:pt>
                <c:pt idx="19">
                  <c:v>0.2354</c:v>
                </c:pt>
                <c:pt idx="20">
                  <c:v>0.2228</c:v>
                </c:pt>
                <c:pt idx="21">
                  <c:v>0.30520000000000003</c:v>
                </c:pt>
                <c:pt idx="22">
                  <c:v>0.36259999999999998</c:v>
                </c:pt>
                <c:pt idx="23">
                  <c:v>0.21929999999999999</c:v>
                </c:pt>
                <c:pt idx="24">
                  <c:v>0.22339999999999999</c:v>
                </c:pt>
              </c:numCache>
            </c:numRef>
          </c:val>
          <c:smooth val="0"/>
          <c:extLst>
            <c:ext xmlns:c16="http://schemas.microsoft.com/office/drawing/2014/chart" uri="{C3380CC4-5D6E-409C-BE32-E72D297353CC}">
              <c16:uniqueId val="{00000002-6BF4-43EE-8E6B-F5DD78405E07}"/>
            </c:ext>
          </c:extLst>
        </c:ser>
        <c:ser>
          <c:idx val="3"/>
          <c:order val="3"/>
          <c:tx>
            <c:strRef>
              <c:f>'Returns Vs Expense Ratio'!$E$3</c:f>
              <c:strCache>
                <c:ptCount val="1"/>
                <c:pt idx="0">
                  <c:v>Sum of Expense Ratio</c:v>
                </c:pt>
              </c:strCache>
            </c:strRef>
          </c:tx>
          <c:spPr>
            <a:ln w="28575" cap="rnd">
              <a:solidFill>
                <a:schemeClr val="accent4"/>
              </a:solidFill>
              <a:round/>
            </a:ln>
            <a:effectLst/>
          </c:spPr>
          <c:marker>
            <c:symbol val="none"/>
          </c:marker>
          <c:cat>
            <c:strRef>
              <c:f>'Returns Vs Expense Ratio'!$A$4:$A$29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'Returns Vs Expense Ratio'!$E$4:$E$29</c:f>
              <c:numCache>
                <c:formatCode>0.00%</c:formatCode>
                <c:ptCount val="25"/>
                <c:pt idx="0">
                  <c:v>7.0000000000000001E-3</c:v>
                </c:pt>
                <c:pt idx="1">
                  <c:v>7.1999999999999998E-3</c:v>
                </c:pt>
                <c:pt idx="2">
                  <c:v>3.8999999999999998E-3</c:v>
                </c:pt>
                <c:pt idx="3">
                  <c:v>8.0999999999999996E-3</c:v>
                </c:pt>
                <c:pt idx="4">
                  <c:v>8.8999999999999999E-3</c:v>
                </c:pt>
                <c:pt idx="5">
                  <c:v>9.2999999999999992E-3</c:v>
                </c:pt>
                <c:pt idx="6">
                  <c:v>9.9000000000000008E-3</c:v>
                </c:pt>
                <c:pt idx="7">
                  <c:v>7.0000000000000001E-3</c:v>
                </c:pt>
                <c:pt idx="8">
                  <c:v>6.4000000000000003E-3</c:v>
                </c:pt>
                <c:pt idx="9">
                  <c:v>8.8999999999999999E-3</c:v>
                </c:pt>
                <c:pt idx="10">
                  <c:v>3.0999999999999999E-3</c:v>
                </c:pt>
                <c:pt idx="11">
                  <c:v>6.1999999999999998E-3</c:v>
                </c:pt>
                <c:pt idx="12">
                  <c:v>6.4000000000000003E-3</c:v>
                </c:pt>
                <c:pt idx="13">
                  <c:v>7.4000000000000003E-3</c:v>
                </c:pt>
                <c:pt idx="14">
                  <c:v>6.3E-3</c:v>
                </c:pt>
                <c:pt idx="15">
                  <c:v>7.4000000000000003E-3</c:v>
                </c:pt>
                <c:pt idx="16">
                  <c:v>7.3000000000000001E-3</c:v>
                </c:pt>
                <c:pt idx="17">
                  <c:v>6.3E-3</c:v>
                </c:pt>
                <c:pt idx="18">
                  <c:v>6.8999999999999999E-3</c:v>
                </c:pt>
                <c:pt idx="19">
                  <c:v>8.3000000000000001E-3</c:v>
                </c:pt>
                <c:pt idx="20">
                  <c:v>2.2000000000000001E-3</c:v>
                </c:pt>
                <c:pt idx="21">
                  <c:v>7.1999999999999998E-3</c:v>
                </c:pt>
                <c:pt idx="22">
                  <c:v>3.0000000000000001E-3</c:v>
                </c:pt>
                <c:pt idx="23">
                  <c:v>9.4000000000000004E-3</c:v>
                </c:pt>
                <c:pt idx="24">
                  <c:v>1.6999999999999999E-3</c:v>
                </c:pt>
              </c:numCache>
            </c:numRef>
          </c:val>
          <c:smooth val="0"/>
          <c:extLst>
            <c:ext xmlns:c16="http://schemas.microsoft.com/office/drawing/2014/chart" uri="{C3380CC4-5D6E-409C-BE32-E72D297353CC}">
              <c16:uniqueId val="{00000001-233C-40DA-9444-68B41AE13F6D}"/>
            </c:ext>
          </c:extLst>
        </c:ser>
        <c:dLbls>
          <c:showLegendKey val="0"/>
          <c:showVal val="0"/>
          <c:showCatName val="0"/>
          <c:showSerName val="0"/>
          <c:showPercent val="0"/>
          <c:showBubbleSize val="0"/>
        </c:dLbls>
        <c:marker val="1"/>
        <c:smooth val="0"/>
        <c:axId val="1089522695"/>
        <c:axId val="1089486343"/>
      </c:lineChart>
      <c:catAx>
        <c:axId val="194512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127887"/>
        <c:crosses val="autoZero"/>
        <c:auto val="1"/>
        <c:lblAlgn val="ctr"/>
        <c:lblOffset val="100"/>
        <c:noMultiLvlLbl val="0"/>
      </c:catAx>
      <c:valAx>
        <c:axId val="19451278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126927"/>
        <c:crosses val="autoZero"/>
        <c:crossBetween val="between"/>
      </c:valAx>
      <c:valAx>
        <c:axId val="108948634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522695"/>
        <c:crosses val="max"/>
        <c:crossBetween val="between"/>
      </c:valAx>
      <c:catAx>
        <c:axId val="1089522695"/>
        <c:scaling>
          <c:orientation val="minMax"/>
        </c:scaling>
        <c:delete val="1"/>
        <c:axPos val="b"/>
        <c:numFmt formatCode="General" sourceLinked="1"/>
        <c:majorTickMark val="out"/>
        <c:minorTickMark val="none"/>
        <c:tickLblPos val="nextTo"/>
        <c:crossAx val="10894863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Analysis.xlsx]Fund category vs Avg Sharpe Rat!PivotTable8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Fund category vs Avg Sharpe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'Fund category vs Avg Sharpe Rat'!$B$3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5F-461E-A8B2-0AB820D17F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5F-461E-A8B2-0AB820D17F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5F-461E-A8B2-0AB820D17F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5F-461E-A8B2-0AB820D17F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5F-461E-A8B2-0AB820D17F3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'Fund category vs Avg Sharpe Rat'!$A$4:$A$9</c:f>
              <c:strCache>
                <c:ptCount val="5"/>
                <c:pt idx="0">
                  <c:v>Flexi Fund</c:v>
                </c:pt>
                <c:pt idx="1">
                  <c:v>Index Fund</c:v>
                </c:pt>
                <c:pt idx="2">
                  <c:v>Large Cap Fund</c:v>
                </c:pt>
                <c:pt idx="3">
                  <c:v>Mid Cap Fund</c:v>
                </c:pt>
                <c:pt idx="4">
                  <c:v>Small Cap Fund</c:v>
                </c:pt>
              </c:strCache>
            </c:strRef>
          </c:cat>
          <c:val>
            <c:numRef>
              <c:f>'Fund category vs Avg Sharpe Rat'!$B$4:$B$9</c:f>
              <c:numCache>
                <c:formatCode>General</c:formatCode>
                <c:ptCount val="5"/>
                <c:pt idx="0">
                  <c:v>0.81</c:v>
                </c:pt>
                <c:pt idx="1">
                  <c:v>0.49333333333333335</c:v>
                </c:pt>
                <c:pt idx="2">
                  <c:v>0.55285714285714282</c:v>
                </c:pt>
                <c:pt idx="3">
                  <c:v>0.99800000000000022</c:v>
                </c:pt>
                <c:pt idx="4">
                  <c:v>0.81166666666666665</c:v>
                </c:pt>
              </c:numCache>
            </c:numRef>
          </c:val>
          <c:extLst>
            <c:ext xmlns:c16="http://schemas.microsoft.com/office/drawing/2014/chart" uri="{C3380CC4-5D6E-409C-BE32-E72D297353CC}">
              <c16:uniqueId val="{00000000-96C8-48FC-A2D4-9E07F2410FB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Analysis.xlsx]Average Alpha per Fund Manager!PivotTable6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Alpha Per Fund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Alpha per Fund Manager'!$B$3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Alpha per Fund Manager'!$A$4:$A$28</c:f>
              <c:strCache>
                <c:ptCount val="24"/>
                <c:pt idx="0">
                  <c:v>Aman Kalkundrikar, Chirag Setalvad</c:v>
                </c:pt>
                <c:pt idx="1">
                  <c:v>Amar Kalkundrikar, Chirag Setalvad</c:v>
                </c:pt>
                <c:pt idx="2">
                  <c:v>Amar Kalkundrikar, Rahul Baijal</c:v>
                </c:pt>
                <c:pt idx="3">
                  <c:v>Anish Tawakley, Vaibhav Dusad</c:v>
                </c:pt>
                <c:pt idx="4">
                  <c:v>ChandraPrakash Padiyar, Jeetendra Khatri</c:v>
                </c:pt>
                <c:pt idx="5">
                  <c:v>Gaurav Mishra</c:v>
                </c:pt>
                <c:pt idx="6">
                  <c:v>Harsha Upadhyaya</c:v>
                </c:pt>
                <c:pt idx="7">
                  <c:v>Karthikraj Lakshmanan</c:v>
                </c:pt>
                <c:pt idx="8">
                  <c:v>Mohan Lal, Rama Iyer Srinivasan</c:v>
                </c:pt>
                <c:pt idx="9">
                  <c:v>Niket Shah, Rakesh Shetty, Ajay Khandelwal</c:v>
                </c:pt>
                <c:pt idx="10">
                  <c:v>Nishit Patel, Ashwini Shinde, Ajay Kumar Solanki</c:v>
                </c:pt>
                <c:pt idx="11">
                  <c:v>Raj Mehta, Rajeev Thakkar, Rukun Tarachandani, Mansi Kariya</c:v>
                </c:pt>
                <c:pt idx="12">
                  <c:v>Ravi Prakash Sharma</c:v>
                </c:pt>
                <c:pt idx="13">
                  <c:v>Rohit Tandon</c:v>
                </c:pt>
                <c:pt idx="14">
                  <c:v>Roshi Jain</c:v>
                </c:pt>
                <c:pt idx="15">
                  <c:v>Rupesh Patel</c:v>
                </c:pt>
                <c:pt idx="16">
                  <c:v>Sachin Relekar</c:v>
                </c:pt>
                <c:pt idx="17">
                  <c:v>Samir Rach</c:v>
                </c:pt>
                <c:pt idx="18">
                  <c:v>Sanjeev Sharma, Ankit A Pande, Sandeep Tandon, Varun Pattani, Ayush Kumbhat, Sameer Kate</c:v>
                </c:pt>
                <c:pt idx="19">
                  <c:v>Saurabh Pant</c:v>
                </c:pt>
                <c:pt idx="20">
                  <c:v>Sharwan Kumar Goyal, Ayush Jain</c:v>
                </c:pt>
                <c:pt idx="21">
                  <c:v>Shreyash Devalkar, Jayesh Sundar</c:v>
                </c:pt>
                <c:pt idx="22">
                  <c:v>Trideep Bhattacharya, Raj Koradia, Dhruv Bhatia</c:v>
                </c:pt>
                <c:pt idx="23">
                  <c:v>Venugopal Manghat, Cheenu Gupta</c:v>
                </c:pt>
              </c:strCache>
            </c:strRef>
          </c:cat>
          <c:val>
            <c:numRef>
              <c:f>'Average Alpha per Fund Manager'!$B$4:$B$28</c:f>
              <c:numCache>
                <c:formatCode>General</c:formatCode>
                <c:ptCount val="24"/>
                <c:pt idx="0">
                  <c:v>5.2</c:v>
                </c:pt>
                <c:pt idx="1">
                  <c:v>4.33</c:v>
                </c:pt>
                <c:pt idx="2">
                  <c:v>3.51</c:v>
                </c:pt>
                <c:pt idx="3">
                  <c:v>4.03</c:v>
                </c:pt>
                <c:pt idx="4">
                  <c:v>6.8</c:v>
                </c:pt>
                <c:pt idx="5">
                  <c:v>-0.62</c:v>
                </c:pt>
                <c:pt idx="6">
                  <c:v>1.77</c:v>
                </c:pt>
                <c:pt idx="7">
                  <c:v>-1.54</c:v>
                </c:pt>
                <c:pt idx="8">
                  <c:v>1.34</c:v>
                </c:pt>
                <c:pt idx="9">
                  <c:v>8.4499999999999993</c:v>
                </c:pt>
                <c:pt idx="10">
                  <c:v>1.07</c:v>
                </c:pt>
                <c:pt idx="11">
                  <c:v>5.91</c:v>
                </c:pt>
                <c:pt idx="12">
                  <c:v>-0.52</c:v>
                </c:pt>
                <c:pt idx="13">
                  <c:v>1.49</c:v>
                </c:pt>
                <c:pt idx="14">
                  <c:v>8.98</c:v>
                </c:pt>
                <c:pt idx="15">
                  <c:v>3.3</c:v>
                </c:pt>
                <c:pt idx="16">
                  <c:v>-2.38</c:v>
                </c:pt>
                <c:pt idx="17">
                  <c:v>4.8</c:v>
                </c:pt>
                <c:pt idx="18">
                  <c:v>4.57</c:v>
                </c:pt>
                <c:pt idx="19">
                  <c:v>1.1299999999999999</c:v>
                </c:pt>
                <c:pt idx="20">
                  <c:v>-1.08</c:v>
                </c:pt>
                <c:pt idx="21">
                  <c:v>-2.81</c:v>
                </c:pt>
                <c:pt idx="22">
                  <c:v>3.44</c:v>
                </c:pt>
                <c:pt idx="23">
                  <c:v>1.105</c:v>
                </c:pt>
              </c:numCache>
            </c:numRef>
          </c:val>
          <c:smooth val="0"/>
          <c:extLst>
            <c:ext xmlns:c16="http://schemas.microsoft.com/office/drawing/2014/chart" uri="{C3380CC4-5D6E-409C-BE32-E72D297353CC}">
              <c16:uniqueId val="{00000001-C5EE-4F49-A19D-5C4ABB1B23B4}"/>
            </c:ext>
          </c:extLst>
        </c:ser>
        <c:dLbls>
          <c:showLegendKey val="0"/>
          <c:showVal val="0"/>
          <c:showCatName val="0"/>
          <c:showSerName val="0"/>
          <c:showPercent val="0"/>
          <c:showBubbleSize val="0"/>
        </c:dLbls>
        <c:marker val="1"/>
        <c:smooth val="0"/>
        <c:axId val="1820729599"/>
        <c:axId val="371060111"/>
      </c:lineChart>
      <c:catAx>
        <c:axId val="182072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60111"/>
        <c:crosses val="autoZero"/>
        <c:auto val="1"/>
        <c:lblAlgn val="ctr"/>
        <c:lblOffset val="100"/>
        <c:noMultiLvlLbl val="0"/>
      </c:catAx>
      <c:valAx>
        <c:axId val="3710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Analysis.xlsx]Return Over Time!PivotTable7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Return</a:t>
            </a:r>
            <a:r>
              <a:rPr lang="en-IN" baseline="0"/>
              <a:t> OverTime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'Return Over Time'!$B$3</c:f>
              <c:strCache>
                <c:ptCount val="1"/>
                <c:pt idx="0">
                  <c:v>Sum of 1 Year</c:v>
                </c:pt>
              </c:strCache>
            </c:strRef>
          </c:tx>
          <c:spPr>
            <a:ln w="28575" cap="rnd">
              <a:solidFill>
                <a:schemeClr val="accent1"/>
              </a:solidFill>
              <a:round/>
            </a:ln>
            <a:effectLst/>
          </c:spPr>
          <c:marker>
            <c:symbol val="none"/>
          </c:marker>
          <c:cat>
            <c:strRef>
              <c:f>'Return Over Time'!$A$4:$A$29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 Over Time'!$B$4:$B$29</c:f>
              <c:numCache>
                <c:formatCode>0.00%</c:formatCode>
                <c:ptCount val="25"/>
                <c:pt idx="0">
                  <c:v>7.4899999999999994E-2</c:v>
                </c:pt>
                <c:pt idx="1">
                  <c:v>8.3199999999999996E-2</c:v>
                </c:pt>
                <c:pt idx="2">
                  <c:v>0.1515</c:v>
                </c:pt>
                <c:pt idx="3">
                  <c:v>0.16520000000000001</c:v>
                </c:pt>
                <c:pt idx="4">
                  <c:v>8.48E-2</c:v>
                </c:pt>
                <c:pt idx="5">
                  <c:v>-1.29E-2</c:v>
                </c:pt>
                <c:pt idx="6">
                  <c:v>6.4399999999999999E-2</c:v>
                </c:pt>
                <c:pt idx="7">
                  <c:v>4.8099999999999997E-2</c:v>
                </c:pt>
                <c:pt idx="8">
                  <c:v>-2.7199999999999998E-2</c:v>
                </c:pt>
                <c:pt idx="9">
                  <c:v>9.3700000000000006E-2</c:v>
                </c:pt>
                <c:pt idx="10">
                  <c:v>-2.1899999999999999E-2</c:v>
                </c:pt>
                <c:pt idx="11">
                  <c:v>9.8699999999999996E-2</c:v>
                </c:pt>
                <c:pt idx="12">
                  <c:v>7.6100000000000001E-2</c:v>
                </c:pt>
                <c:pt idx="13">
                  <c:v>0.10299999999999999</c:v>
                </c:pt>
                <c:pt idx="14">
                  <c:v>0.14960000000000001</c:v>
                </c:pt>
                <c:pt idx="15">
                  <c:v>9.8400000000000001E-2</c:v>
                </c:pt>
                <c:pt idx="16">
                  <c:v>4.1000000000000003E-3</c:v>
                </c:pt>
                <c:pt idx="17">
                  <c:v>0.12740000000000001</c:v>
                </c:pt>
                <c:pt idx="18">
                  <c:v>-5.5E-2</c:v>
                </c:pt>
                <c:pt idx="19">
                  <c:v>0.10489999999999999</c:v>
                </c:pt>
                <c:pt idx="20">
                  <c:v>8.5000000000000006E-2</c:v>
                </c:pt>
                <c:pt idx="21">
                  <c:v>1E-4</c:v>
                </c:pt>
                <c:pt idx="22">
                  <c:v>1.26E-2</c:v>
                </c:pt>
                <c:pt idx="23">
                  <c:v>8.9800000000000005E-2</c:v>
                </c:pt>
                <c:pt idx="24">
                  <c:v>8.5300000000000001E-2</c:v>
                </c:pt>
              </c:numCache>
            </c:numRef>
          </c:val>
          <c:smooth val="0"/>
          <c:extLst>
            <c:ext xmlns:c16="http://schemas.microsoft.com/office/drawing/2014/chart" uri="{C3380CC4-5D6E-409C-BE32-E72D297353CC}">
              <c16:uniqueId val="{00000000-E234-45AD-9103-F34B9CAF3D05}"/>
            </c:ext>
          </c:extLst>
        </c:ser>
        <c:ser>
          <c:idx val="1"/>
          <c:order val="1"/>
          <c:tx>
            <c:strRef>
              <c:f>'Return Over Time'!$C$3</c:f>
              <c:strCache>
                <c:ptCount val="1"/>
                <c:pt idx="0">
                  <c:v>Sum of 3 Year</c:v>
                </c:pt>
              </c:strCache>
            </c:strRef>
          </c:tx>
          <c:spPr>
            <a:ln w="28575" cap="rnd">
              <a:solidFill>
                <a:schemeClr val="accent3"/>
              </a:solidFill>
              <a:round/>
            </a:ln>
            <a:effectLst/>
          </c:spPr>
          <c:marker>
            <c:symbol val="none"/>
          </c:marker>
          <c:cat>
            <c:strRef>
              <c:f>'Return Over Time'!$A$4:$A$29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 Over Time'!$C$4:$C$29</c:f>
              <c:numCache>
                <c:formatCode>0.00%</c:formatCode>
                <c:ptCount val="25"/>
                <c:pt idx="0">
                  <c:v>0.1217</c:v>
                </c:pt>
                <c:pt idx="1">
                  <c:v>0.13550000000000001</c:v>
                </c:pt>
                <c:pt idx="2">
                  <c:v>0.25340000000000001</c:v>
                </c:pt>
                <c:pt idx="3">
                  <c:v>0.24379999999999999</c:v>
                </c:pt>
                <c:pt idx="4">
                  <c:v>0.25590000000000002</c:v>
                </c:pt>
                <c:pt idx="5">
                  <c:v>0.2082</c:v>
                </c:pt>
                <c:pt idx="6">
                  <c:v>0.17929999999999999</c:v>
                </c:pt>
                <c:pt idx="7">
                  <c:v>0.2145</c:v>
                </c:pt>
                <c:pt idx="8">
                  <c:v>0.19020000000000001</c:v>
                </c:pt>
                <c:pt idx="9">
                  <c:v>0.1918</c:v>
                </c:pt>
                <c:pt idx="10">
                  <c:v>0.15290000000000001</c:v>
                </c:pt>
                <c:pt idx="11">
                  <c:v>0.1648</c:v>
                </c:pt>
                <c:pt idx="12">
                  <c:v>0.17100000000000001</c:v>
                </c:pt>
                <c:pt idx="13">
                  <c:v>0.13539999999999999</c:v>
                </c:pt>
                <c:pt idx="14">
                  <c:v>0.28510000000000002</c:v>
                </c:pt>
                <c:pt idx="15">
                  <c:v>0.2475</c:v>
                </c:pt>
                <c:pt idx="16">
                  <c:v>0.22670000000000001</c:v>
                </c:pt>
                <c:pt idx="17">
                  <c:v>0.20499999999999999</c:v>
                </c:pt>
                <c:pt idx="18">
                  <c:v>0.22869999999999999</c:v>
                </c:pt>
                <c:pt idx="19">
                  <c:v>0.15379999999999999</c:v>
                </c:pt>
                <c:pt idx="20">
                  <c:v>0.13600000000000001</c:v>
                </c:pt>
                <c:pt idx="21">
                  <c:v>0.1628</c:v>
                </c:pt>
                <c:pt idx="22">
                  <c:v>0.2137</c:v>
                </c:pt>
                <c:pt idx="23">
                  <c:v>0.1338</c:v>
                </c:pt>
                <c:pt idx="24">
                  <c:v>0.13619999999999999</c:v>
                </c:pt>
              </c:numCache>
            </c:numRef>
          </c:val>
          <c:smooth val="0"/>
          <c:extLst>
            <c:ext xmlns:c16="http://schemas.microsoft.com/office/drawing/2014/chart" uri="{C3380CC4-5D6E-409C-BE32-E72D297353CC}">
              <c16:uniqueId val="{00000001-E234-45AD-9103-F34B9CAF3D05}"/>
            </c:ext>
          </c:extLst>
        </c:ser>
        <c:ser>
          <c:idx val="2"/>
          <c:order val="2"/>
          <c:tx>
            <c:strRef>
              <c:f>'Return Over Time'!$D$3</c:f>
              <c:strCache>
                <c:ptCount val="1"/>
                <c:pt idx="0">
                  <c:v>Sum of 5 Year</c:v>
                </c:pt>
              </c:strCache>
            </c:strRef>
          </c:tx>
          <c:spPr>
            <a:ln w="28575" cap="rnd">
              <a:solidFill>
                <a:schemeClr val="accent5"/>
              </a:solidFill>
              <a:round/>
            </a:ln>
            <a:effectLst/>
          </c:spPr>
          <c:marker>
            <c:symbol val="none"/>
          </c:marker>
          <c:cat>
            <c:strRef>
              <c:f>'Return Over Time'!$A$4:$A$29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 Over Time'!$D$4:$D$29</c:f>
              <c:numCache>
                <c:formatCode>0.00%</c:formatCode>
                <c:ptCount val="25"/>
                <c:pt idx="0">
                  <c:v>0.1817</c:v>
                </c:pt>
                <c:pt idx="1">
                  <c:v>0.1988</c:v>
                </c:pt>
                <c:pt idx="2">
                  <c:v>0.34970000000000001</c:v>
                </c:pt>
                <c:pt idx="3">
                  <c:v>0.32079999999999997</c:v>
                </c:pt>
                <c:pt idx="4">
                  <c:v>0.3422</c:v>
                </c:pt>
                <c:pt idx="5">
                  <c:v>0.3574</c:v>
                </c:pt>
                <c:pt idx="6">
                  <c:v>0.253</c:v>
                </c:pt>
                <c:pt idx="7">
                  <c:v>0.27910000000000001</c:v>
                </c:pt>
                <c:pt idx="8">
                  <c:v>0.36620000000000003</c:v>
                </c:pt>
                <c:pt idx="9">
                  <c:v>0.26179999999999998</c:v>
                </c:pt>
                <c:pt idx="10">
                  <c:v>0.23080000000000001</c:v>
                </c:pt>
                <c:pt idx="11">
                  <c:v>0.2424</c:v>
                </c:pt>
                <c:pt idx="12">
                  <c:v>0.23669999999999999</c:v>
                </c:pt>
                <c:pt idx="13">
                  <c:v>0.221</c:v>
                </c:pt>
                <c:pt idx="14">
                  <c:v>0.38600000000000001</c:v>
                </c:pt>
                <c:pt idx="15">
                  <c:v>0.34810000000000002</c:v>
                </c:pt>
                <c:pt idx="16">
                  <c:v>0.39610000000000001</c:v>
                </c:pt>
                <c:pt idx="17">
                  <c:v>0.29360000000000003</c:v>
                </c:pt>
                <c:pt idx="18">
                  <c:v>0.48809999999999998</c:v>
                </c:pt>
                <c:pt idx="19">
                  <c:v>0.2354</c:v>
                </c:pt>
                <c:pt idx="20">
                  <c:v>0.2228</c:v>
                </c:pt>
                <c:pt idx="21">
                  <c:v>0.30520000000000003</c:v>
                </c:pt>
                <c:pt idx="22">
                  <c:v>0.36259999999999998</c:v>
                </c:pt>
                <c:pt idx="23">
                  <c:v>0.21929999999999999</c:v>
                </c:pt>
                <c:pt idx="24">
                  <c:v>0.22339999999999999</c:v>
                </c:pt>
              </c:numCache>
            </c:numRef>
          </c:val>
          <c:smooth val="0"/>
          <c:extLst>
            <c:ext xmlns:c16="http://schemas.microsoft.com/office/drawing/2014/chart" uri="{C3380CC4-5D6E-409C-BE32-E72D297353CC}">
              <c16:uniqueId val="{00000002-E234-45AD-9103-F34B9CAF3D05}"/>
            </c:ext>
          </c:extLst>
        </c:ser>
        <c:dLbls>
          <c:showLegendKey val="0"/>
          <c:showVal val="0"/>
          <c:showCatName val="0"/>
          <c:showSerName val="0"/>
          <c:showPercent val="0"/>
          <c:showBubbleSize val="0"/>
        </c:dLbls>
        <c:smooth val="0"/>
        <c:axId val="1825506623"/>
        <c:axId val="1825507103"/>
      </c:lineChart>
      <c:catAx>
        <c:axId val="182550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507103"/>
        <c:crosses val="autoZero"/>
        <c:auto val="1"/>
        <c:lblAlgn val="ctr"/>
        <c:lblOffset val="100"/>
        <c:noMultiLvlLbl val="0"/>
      </c:catAx>
      <c:valAx>
        <c:axId val="1825507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50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Analysis.xlsx]Fund category vs Avg Sharpe Rat!PivotTable8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Fund category vs Avg Sharpe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4879060124395301E-2"/>
              <c:y val="-1.976366209586335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935038009675179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1.9350380096751905E-2"/>
              <c:y val="3.01848508039899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2.4879060124395301E-2"/>
              <c:y val="-3.01848508039899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'Fund category vs Avg Sharpe Rat'!$B$3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83-43BF-B6B5-A502181CEF1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583-43BF-B6B5-A502181CEF1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3583-43BF-B6B5-A502181CEF15}"/>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3583-43BF-B6B5-A502181CEF15}"/>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3583-43BF-B6B5-A502181CEF15}"/>
              </c:ext>
            </c:extLst>
          </c:dPt>
          <c:dLbls>
            <c:dLbl>
              <c:idx val="0"/>
              <c:layout>
                <c:manualLayout>
                  <c:x val="2.4879060124395301E-2"/>
                  <c:y val="-1.9763662095863353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583-43BF-B6B5-A502181CEF15}"/>
                </c:ext>
              </c:extLst>
            </c:dLbl>
            <c:dLbl>
              <c:idx val="1"/>
              <c:layout>
                <c:manualLayout>
                  <c:x val="1.9350380096751798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83-43BF-B6B5-A502181CEF15}"/>
                </c:ext>
              </c:extLst>
            </c:dLbl>
            <c:dLbl>
              <c:idx val="3"/>
              <c:layout>
                <c:manualLayout>
                  <c:x val="-1.9350380096751905E-2"/>
                  <c:y val="3.01848508039899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583-43BF-B6B5-A502181CEF15}"/>
                </c:ext>
              </c:extLst>
            </c:dLbl>
            <c:dLbl>
              <c:idx val="4"/>
              <c:layout>
                <c:manualLayout>
                  <c:x val="-2.4879060124395301E-2"/>
                  <c:y val="-3.01848508039899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583-43BF-B6B5-A502181CEF1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'Fund category vs Avg Sharpe Rat'!$A$4:$A$9</c:f>
              <c:strCache>
                <c:ptCount val="5"/>
                <c:pt idx="0">
                  <c:v>Flexi Fund</c:v>
                </c:pt>
                <c:pt idx="1">
                  <c:v>Index Fund</c:v>
                </c:pt>
                <c:pt idx="2">
                  <c:v>Large Cap Fund</c:v>
                </c:pt>
                <c:pt idx="3">
                  <c:v>Mid Cap Fund</c:v>
                </c:pt>
                <c:pt idx="4">
                  <c:v>Small Cap Fund</c:v>
                </c:pt>
              </c:strCache>
            </c:strRef>
          </c:cat>
          <c:val>
            <c:numRef>
              <c:f>'Fund category vs Avg Sharpe Rat'!$B$4:$B$9</c:f>
              <c:numCache>
                <c:formatCode>General</c:formatCode>
                <c:ptCount val="5"/>
                <c:pt idx="0">
                  <c:v>0.81</c:v>
                </c:pt>
                <c:pt idx="1">
                  <c:v>0.49333333333333335</c:v>
                </c:pt>
                <c:pt idx="2">
                  <c:v>0.55285714285714282</c:v>
                </c:pt>
                <c:pt idx="3">
                  <c:v>0.99800000000000022</c:v>
                </c:pt>
                <c:pt idx="4">
                  <c:v>0.81166666666666665</c:v>
                </c:pt>
              </c:numCache>
            </c:numRef>
          </c:val>
          <c:extLst>
            <c:ext xmlns:c16="http://schemas.microsoft.com/office/drawing/2014/chart" uri="{C3380CC4-5D6E-409C-BE32-E72D297353CC}">
              <c16:uniqueId val="{0000000A-3583-43BF-B6B5-A502181CEF1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Analysis.xlsx]Expense Ratio Comparison!PivotTable9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Expense Ratio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'Expense Ratio Comparison'!$B$3</c:f>
              <c:strCache>
                <c:ptCount val="1"/>
                <c:pt idx="0">
                  <c:v>Total</c:v>
                </c:pt>
              </c:strCache>
            </c:strRef>
          </c:tx>
          <c:spPr>
            <a:ln w="28575" cap="rnd">
              <a:solidFill>
                <a:schemeClr val="accent1"/>
              </a:solidFill>
              <a:round/>
            </a:ln>
            <a:effectLst/>
          </c:spPr>
          <c:marker>
            <c:symbol val="none"/>
          </c:marker>
          <c:cat>
            <c:strRef>
              <c:f>'Expense Ratio Comparison'!$A$4:$A$29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'Expense Ratio Comparison'!$B$4:$B$29</c:f>
              <c:numCache>
                <c:formatCode>0.00%</c:formatCode>
                <c:ptCount val="25"/>
                <c:pt idx="0">
                  <c:v>7.0000000000000001E-3</c:v>
                </c:pt>
                <c:pt idx="1">
                  <c:v>7.1999999999999998E-3</c:v>
                </c:pt>
                <c:pt idx="2">
                  <c:v>3.8999999999999998E-3</c:v>
                </c:pt>
                <c:pt idx="3">
                  <c:v>8.0999999999999996E-3</c:v>
                </c:pt>
                <c:pt idx="4">
                  <c:v>8.8999999999999999E-3</c:v>
                </c:pt>
                <c:pt idx="5">
                  <c:v>9.2999999999999992E-3</c:v>
                </c:pt>
                <c:pt idx="6">
                  <c:v>9.9000000000000008E-3</c:v>
                </c:pt>
                <c:pt idx="7">
                  <c:v>7.0000000000000001E-3</c:v>
                </c:pt>
                <c:pt idx="8">
                  <c:v>6.4000000000000003E-3</c:v>
                </c:pt>
                <c:pt idx="9">
                  <c:v>8.8999999999999999E-3</c:v>
                </c:pt>
                <c:pt idx="10">
                  <c:v>3.0999999999999999E-3</c:v>
                </c:pt>
                <c:pt idx="11">
                  <c:v>6.1999999999999998E-3</c:v>
                </c:pt>
                <c:pt idx="12">
                  <c:v>6.4000000000000003E-3</c:v>
                </c:pt>
                <c:pt idx="13">
                  <c:v>7.4000000000000003E-3</c:v>
                </c:pt>
                <c:pt idx="14">
                  <c:v>6.3E-3</c:v>
                </c:pt>
                <c:pt idx="15">
                  <c:v>7.4000000000000003E-3</c:v>
                </c:pt>
                <c:pt idx="16">
                  <c:v>7.3000000000000001E-3</c:v>
                </c:pt>
                <c:pt idx="17">
                  <c:v>6.3E-3</c:v>
                </c:pt>
                <c:pt idx="18">
                  <c:v>6.8999999999999999E-3</c:v>
                </c:pt>
                <c:pt idx="19">
                  <c:v>8.3000000000000001E-3</c:v>
                </c:pt>
                <c:pt idx="20">
                  <c:v>2.2000000000000001E-3</c:v>
                </c:pt>
                <c:pt idx="21">
                  <c:v>7.1999999999999998E-3</c:v>
                </c:pt>
                <c:pt idx="22">
                  <c:v>3.0000000000000001E-3</c:v>
                </c:pt>
                <c:pt idx="23">
                  <c:v>9.4000000000000004E-3</c:v>
                </c:pt>
                <c:pt idx="24">
                  <c:v>1.6999999999999999E-3</c:v>
                </c:pt>
              </c:numCache>
            </c:numRef>
          </c:val>
          <c:smooth val="0"/>
          <c:extLst>
            <c:ext xmlns:c16="http://schemas.microsoft.com/office/drawing/2014/chart" uri="{C3380CC4-5D6E-409C-BE32-E72D297353CC}">
              <c16:uniqueId val="{00000000-349F-4810-8FBC-F340C2DC957C}"/>
            </c:ext>
          </c:extLst>
        </c:ser>
        <c:dLbls>
          <c:showLegendKey val="0"/>
          <c:showVal val="0"/>
          <c:showCatName val="0"/>
          <c:showSerName val="0"/>
          <c:showPercent val="0"/>
          <c:showBubbleSize val="0"/>
        </c:dLbls>
        <c:smooth val="0"/>
        <c:axId val="330247247"/>
        <c:axId val="330247727"/>
      </c:lineChart>
      <c:catAx>
        <c:axId val="33024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47727"/>
        <c:crosses val="autoZero"/>
        <c:auto val="1"/>
        <c:lblAlgn val="ctr"/>
        <c:lblOffset val="100"/>
        <c:noMultiLvlLbl val="0"/>
      </c:catAx>
      <c:valAx>
        <c:axId val="3302477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4724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Analysis.xlsx]Sharp Ratio Comparison!PivotTable10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Sharp Ratio Comparison</a:t>
            </a:r>
            <a:endParaRPr lang="en-US"/>
          </a:p>
        </c:rich>
      </c:tx>
      <c:layout>
        <c:manualLayout>
          <c:xMode val="edge"/>
          <c:yMode val="edge"/>
          <c:x val="0.38162300319488818"/>
          <c:y val="6.33041736289556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601162176439518"/>
          <c:y val="0.24043986971508075"/>
          <c:w val="0.35536893070616571"/>
          <c:h val="0.67844258925465639"/>
        </c:manualLayout>
      </c:layout>
      <c:barChart>
        <c:barDir val="bar"/>
        <c:grouping val="clustered"/>
        <c:varyColors val="0"/>
        <c:ser>
          <c:idx val="0"/>
          <c:order val="0"/>
          <c:tx>
            <c:strRef>
              <c:f>'Sharp Ratio Comparison'!$B$3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'Sharp Ratio Comparison'!$A$4:$A$29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'Sharp Ratio Comparison'!$B$4:$B$29</c:f>
              <c:numCache>
                <c:formatCode>General</c:formatCode>
                <c:ptCount val="25"/>
                <c:pt idx="0">
                  <c:v>0.28000000000000003</c:v>
                </c:pt>
                <c:pt idx="1">
                  <c:v>0.35</c:v>
                </c:pt>
                <c:pt idx="2">
                  <c:v>0.98</c:v>
                </c:pt>
                <c:pt idx="3">
                  <c:v>1.23</c:v>
                </c:pt>
                <c:pt idx="4">
                  <c:v>1.1200000000000001</c:v>
                </c:pt>
                <c:pt idx="5">
                  <c:v>0.85</c:v>
                </c:pt>
                <c:pt idx="6">
                  <c:v>0.76</c:v>
                </c:pt>
                <c:pt idx="7">
                  <c:v>0.78</c:v>
                </c:pt>
                <c:pt idx="8">
                  <c:v>0.67</c:v>
                </c:pt>
                <c:pt idx="9">
                  <c:v>0.81</c:v>
                </c:pt>
                <c:pt idx="10">
                  <c:v>0.51</c:v>
                </c:pt>
                <c:pt idx="11">
                  <c:v>0.61</c:v>
                </c:pt>
                <c:pt idx="12">
                  <c:v>0.64</c:v>
                </c:pt>
                <c:pt idx="13">
                  <c:v>0.45</c:v>
                </c:pt>
                <c:pt idx="14">
                  <c:v>1.1200000000000001</c:v>
                </c:pt>
                <c:pt idx="15">
                  <c:v>0.99</c:v>
                </c:pt>
                <c:pt idx="16">
                  <c:v>0.87</c:v>
                </c:pt>
                <c:pt idx="17">
                  <c:v>1.02</c:v>
                </c:pt>
                <c:pt idx="18">
                  <c:v>0.82</c:v>
                </c:pt>
                <c:pt idx="19">
                  <c:v>0.57999999999999996</c:v>
                </c:pt>
                <c:pt idx="20">
                  <c:v>0.55000000000000004</c:v>
                </c:pt>
                <c:pt idx="21">
                  <c:v>0.67</c:v>
                </c:pt>
                <c:pt idx="22">
                  <c:v>0.99</c:v>
                </c:pt>
                <c:pt idx="23">
                  <c:v>0.38</c:v>
                </c:pt>
                <c:pt idx="24">
                  <c:v>0.42</c:v>
                </c:pt>
              </c:numCache>
            </c:numRef>
          </c:val>
          <c:extLst>
            <c:ext xmlns:c16="http://schemas.microsoft.com/office/drawing/2014/chart" uri="{C3380CC4-5D6E-409C-BE32-E72D297353CC}">
              <c16:uniqueId val="{00000000-17CC-46FC-9984-4D91F86818FA}"/>
            </c:ext>
          </c:extLst>
        </c:ser>
        <c:dLbls>
          <c:dLblPos val="outEnd"/>
          <c:showLegendKey val="0"/>
          <c:showVal val="1"/>
          <c:showCatName val="0"/>
          <c:showSerName val="0"/>
          <c:showPercent val="0"/>
          <c:showBubbleSize val="0"/>
        </c:dLbls>
        <c:gapWidth val="182"/>
        <c:axId val="298935487"/>
        <c:axId val="331107551"/>
      </c:barChart>
      <c:catAx>
        <c:axId val="29893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07551"/>
        <c:crosses val="autoZero"/>
        <c:auto val="1"/>
        <c:lblAlgn val="ctr"/>
        <c:lblOffset val="100"/>
        <c:noMultiLvlLbl val="0"/>
      </c:catAx>
      <c:valAx>
        <c:axId val="33110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3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Analysis.xlsx]Returns Vs Expense Ratio!PivotTable5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Return Vs Expense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'Returns Vs Expense Ratio'!$B$3</c:f>
              <c:strCache>
                <c:ptCount val="1"/>
                <c:pt idx="0">
                  <c:v>Sum of 1 Year</c:v>
                </c:pt>
              </c:strCache>
            </c:strRef>
          </c:tx>
          <c:spPr>
            <a:solidFill>
              <a:schemeClr val="accent1"/>
            </a:solidFill>
            <a:ln>
              <a:noFill/>
            </a:ln>
            <a:effectLst/>
          </c:spPr>
          <c:invertIfNegative val="0"/>
          <c:cat>
            <c:strRef>
              <c:f>'Returns Vs Expense Ratio'!$A$4:$A$29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'Returns Vs Expense Ratio'!$B$4:$B$29</c:f>
              <c:numCache>
                <c:formatCode>0.00%</c:formatCode>
                <c:ptCount val="25"/>
                <c:pt idx="0">
                  <c:v>7.4899999999999994E-2</c:v>
                </c:pt>
                <c:pt idx="1">
                  <c:v>8.3199999999999996E-2</c:v>
                </c:pt>
                <c:pt idx="2">
                  <c:v>0.1515</c:v>
                </c:pt>
                <c:pt idx="3">
                  <c:v>0.16520000000000001</c:v>
                </c:pt>
                <c:pt idx="4">
                  <c:v>8.48E-2</c:v>
                </c:pt>
                <c:pt idx="5">
                  <c:v>-1.29E-2</c:v>
                </c:pt>
                <c:pt idx="6">
                  <c:v>6.4399999999999999E-2</c:v>
                </c:pt>
                <c:pt idx="7">
                  <c:v>4.8099999999999997E-2</c:v>
                </c:pt>
                <c:pt idx="8">
                  <c:v>-2.7199999999999998E-2</c:v>
                </c:pt>
                <c:pt idx="9">
                  <c:v>9.3700000000000006E-2</c:v>
                </c:pt>
                <c:pt idx="10">
                  <c:v>-2.1899999999999999E-2</c:v>
                </c:pt>
                <c:pt idx="11">
                  <c:v>9.8699999999999996E-2</c:v>
                </c:pt>
                <c:pt idx="12">
                  <c:v>7.6100000000000001E-2</c:v>
                </c:pt>
                <c:pt idx="13">
                  <c:v>0.10299999999999999</c:v>
                </c:pt>
                <c:pt idx="14">
                  <c:v>0.14960000000000001</c:v>
                </c:pt>
                <c:pt idx="15">
                  <c:v>9.8400000000000001E-2</c:v>
                </c:pt>
                <c:pt idx="16">
                  <c:v>4.1000000000000003E-3</c:v>
                </c:pt>
                <c:pt idx="17">
                  <c:v>0.12740000000000001</c:v>
                </c:pt>
                <c:pt idx="18">
                  <c:v>-5.5E-2</c:v>
                </c:pt>
                <c:pt idx="19">
                  <c:v>0.10489999999999999</c:v>
                </c:pt>
                <c:pt idx="20">
                  <c:v>8.5000000000000006E-2</c:v>
                </c:pt>
                <c:pt idx="21">
                  <c:v>1E-4</c:v>
                </c:pt>
                <c:pt idx="22">
                  <c:v>1.26E-2</c:v>
                </c:pt>
                <c:pt idx="23">
                  <c:v>8.9800000000000005E-2</c:v>
                </c:pt>
                <c:pt idx="24">
                  <c:v>8.5300000000000001E-2</c:v>
                </c:pt>
              </c:numCache>
            </c:numRef>
          </c:val>
          <c:extLst>
            <c:ext xmlns:c16="http://schemas.microsoft.com/office/drawing/2014/chart" uri="{C3380CC4-5D6E-409C-BE32-E72D297353CC}">
              <c16:uniqueId val="{00000000-25B7-455B-A89A-65669A1CA000}"/>
            </c:ext>
          </c:extLst>
        </c:ser>
        <c:ser>
          <c:idx val="1"/>
          <c:order val="1"/>
          <c:tx>
            <c:strRef>
              <c:f>'Returns Vs Expense Ratio'!$C$3</c:f>
              <c:strCache>
                <c:ptCount val="1"/>
                <c:pt idx="0">
                  <c:v>Sum of 3 Year</c:v>
                </c:pt>
              </c:strCache>
            </c:strRef>
          </c:tx>
          <c:spPr>
            <a:solidFill>
              <a:schemeClr val="accent3"/>
            </a:solidFill>
            <a:ln>
              <a:noFill/>
            </a:ln>
            <a:effectLst/>
          </c:spPr>
          <c:invertIfNegative val="0"/>
          <c:cat>
            <c:strRef>
              <c:f>'Returns Vs Expense Ratio'!$A$4:$A$29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'Returns Vs Expense Ratio'!$C$4:$C$29</c:f>
              <c:numCache>
                <c:formatCode>0.00%</c:formatCode>
                <c:ptCount val="25"/>
                <c:pt idx="0">
                  <c:v>0.1217</c:v>
                </c:pt>
                <c:pt idx="1">
                  <c:v>0.13550000000000001</c:v>
                </c:pt>
                <c:pt idx="2">
                  <c:v>0.25340000000000001</c:v>
                </c:pt>
                <c:pt idx="3">
                  <c:v>0.24379999999999999</c:v>
                </c:pt>
                <c:pt idx="4">
                  <c:v>0.25590000000000002</c:v>
                </c:pt>
                <c:pt idx="5">
                  <c:v>0.2082</c:v>
                </c:pt>
                <c:pt idx="6">
                  <c:v>0.17929999999999999</c:v>
                </c:pt>
                <c:pt idx="7">
                  <c:v>0.2145</c:v>
                </c:pt>
                <c:pt idx="8">
                  <c:v>0.19020000000000001</c:v>
                </c:pt>
                <c:pt idx="9">
                  <c:v>0.1918</c:v>
                </c:pt>
                <c:pt idx="10">
                  <c:v>0.15290000000000001</c:v>
                </c:pt>
                <c:pt idx="11">
                  <c:v>0.1648</c:v>
                </c:pt>
                <c:pt idx="12">
                  <c:v>0.17100000000000001</c:v>
                </c:pt>
                <c:pt idx="13">
                  <c:v>0.13539999999999999</c:v>
                </c:pt>
                <c:pt idx="14">
                  <c:v>0.28510000000000002</c:v>
                </c:pt>
                <c:pt idx="15">
                  <c:v>0.2475</c:v>
                </c:pt>
                <c:pt idx="16">
                  <c:v>0.22670000000000001</c:v>
                </c:pt>
                <c:pt idx="17">
                  <c:v>0.20499999999999999</c:v>
                </c:pt>
                <c:pt idx="18">
                  <c:v>0.22869999999999999</c:v>
                </c:pt>
                <c:pt idx="19">
                  <c:v>0.15379999999999999</c:v>
                </c:pt>
                <c:pt idx="20">
                  <c:v>0.13600000000000001</c:v>
                </c:pt>
                <c:pt idx="21">
                  <c:v>0.1628</c:v>
                </c:pt>
                <c:pt idx="22">
                  <c:v>0.2137</c:v>
                </c:pt>
                <c:pt idx="23">
                  <c:v>0.1338</c:v>
                </c:pt>
                <c:pt idx="24">
                  <c:v>0.13619999999999999</c:v>
                </c:pt>
              </c:numCache>
            </c:numRef>
          </c:val>
          <c:extLst>
            <c:ext xmlns:c16="http://schemas.microsoft.com/office/drawing/2014/chart" uri="{C3380CC4-5D6E-409C-BE32-E72D297353CC}">
              <c16:uniqueId val="{00000001-25B7-455B-A89A-65669A1CA000}"/>
            </c:ext>
          </c:extLst>
        </c:ser>
        <c:dLbls>
          <c:showLegendKey val="0"/>
          <c:showVal val="0"/>
          <c:showCatName val="0"/>
          <c:showSerName val="0"/>
          <c:showPercent val="0"/>
          <c:showBubbleSize val="0"/>
        </c:dLbls>
        <c:gapWidth val="150"/>
        <c:axId val="1945126927"/>
        <c:axId val="1945127887"/>
      </c:barChart>
      <c:lineChart>
        <c:grouping val="standard"/>
        <c:varyColors val="0"/>
        <c:ser>
          <c:idx val="2"/>
          <c:order val="2"/>
          <c:tx>
            <c:strRef>
              <c:f>'Returns Vs Expense Ratio'!$D$3</c:f>
              <c:strCache>
                <c:ptCount val="1"/>
                <c:pt idx="0">
                  <c:v>Sum of 5 Year</c:v>
                </c:pt>
              </c:strCache>
            </c:strRef>
          </c:tx>
          <c:spPr>
            <a:ln w="28575" cap="rnd">
              <a:solidFill>
                <a:schemeClr val="accent5"/>
              </a:solidFill>
              <a:round/>
            </a:ln>
            <a:effectLst/>
          </c:spPr>
          <c:marker>
            <c:symbol val="none"/>
          </c:marker>
          <c:cat>
            <c:strRef>
              <c:f>'Returns Vs Expense Ratio'!$A$4:$A$29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'Returns Vs Expense Ratio'!$D$4:$D$29</c:f>
              <c:numCache>
                <c:formatCode>0.00%</c:formatCode>
                <c:ptCount val="25"/>
                <c:pt idx="0">
                  <c:v>0.1817</c:v>
                </c:pt>
                <c:pt idx="1">
                  <c:v>0.1988</c:v>
                </c:pt>
                <c:pt idx="2">
                  <c:v>0.34970000000000001</c:v>
                </c:pt>
                <c:pt idx="3">
                  <c:v>0.32079999999999997</c:v>
                </c:pt>
                <c:pt idx="4">
                  <c:v>0.3422</c:v>
                </c:pt>
                <c:pt idx="5">
                  <c:v>0.3574</c:v>
                </c:pt>
                <c:pt idx="6">
                  <c:v>0.253</c:v>
                </c:pt>
                <c:pt idx="7">
                  <c:v>0.27910000000000001</c:v>
                </c:pt>
                <c:pt idx="8">
                  <c:v>0.36620000000000003</c:v>
                </c:pt>
                <c:pt idx="9">
                  <c:v>0.26179999999999998</c:v>
                </c:pt>
                <c:pt idx="10">
                  <c:v>0.23080000000000001</c:v>
                </c:pt>
                <c:pt idx="11">
                  <c:v>0.2424</c:v>
                </c:pt>
                <c:pt idx="12">
                  <c:v>0.23669999999999999</c:v>
                </c:pt>
                <c:pt idx="13">
                  <c:v>0.221</c:v>
                </c:pt>
                <c:pt idx="14">
                  <c:v>0.38600000000000001</c:v>
                </c:pt>
                <c:pt idx="15">
                  <c:v>0.34810000000000002</c:v>
                </c:pt>
                <c:pt idx="16">
                  <c:v>0.39610000000000001</c:v>
                </c:pt>
                <c:pt idx="17">
                  <c:v>0.29360000000000003</c:v>
                </c:pt>
                <c:pt idx="18">
                  <c:v>0.48809999999999998</c:v>
                </c:pt>
                <c:pt idx="19">
                  <c:v>0.2354</c:v>
                </c:pt>
                <c:pt idx="20">
                  <c:v>0.2228</c:v>
                </c:pt>
                <c:pt idx="21">
                  <c:v>0.30520000000000003</c:v>
                </c:pt>
                <c:pt idx="22">
                  <c:v>0.36259999999999998</c:v>
                </c:pt>
                <c:pt idx="23">
                  <c:v>0.21929999999999999</c:v>
                </c:pt>
                <c:pt idx="24">
                  <c:v>0.22339999999999999</c:v>
                </c:pt>
              </c:numCache>
            </c:numRef>
          </c:val>
          <c:smooth val="0"/>
          <c:extLst>
            <c:ext xmlns:c16="http://schemas.microsoft.com/office/drawing/2014/chart" uri="{C3380CC4-5D6E-409C-BE32-E72D297353CC}">
              <c16:uniqueId val="{00000002-25B7-455B-A89A-65669A1CA000}"/>
            </c:ext>
          </c:extLst>
        </c:ser>
        <c:ser>
          <c:idx val="3"/>
          <c:order val="3"/>
          <c:tx>
            <c:strRef>
              <c:f>'Returns Vs Expense Ratio'!$E$3</c:f>
              <c:strCache>
                <c:ptCount val="1"/>
                <c:pt idx="0">
                  <c:v>Sum of Expense Ratio</c:v>
                </c:pt>
              </c:strCache>
            </c:strRef>
          </c:tx>
          <c:spPr>
            <a:ln w="28575" cap="rnd">
              <a:solidFill>
                <a:schemeClr val="accent1">
                  <a:lumMod val="60000"/>
                </a:schemeClr>
              </a:solidFill>
              <a:round/>
            </a:ln>
            <a:effectLst/>
          </c:spPr>
          <c:marker>
            <c:symbol val="none"/>
          </c:marker>
          <c:cat>
            <c:strRef>
              <c:f>'Returns Vs Expense Ratio'!$A$4:$A$29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'Returns Vs Expense Ratio'!$E$4:$E$29</c:f>
              <c:numCache>
                <c:formatCode>0.00%</c:formatCode>
                <c:ptCount val="25"/>
                <c:pt idx="0">
                  <c:v>7.0000000000000001E-3</c:v>
                </c:pt>
                <c:pt idx="1">
                  <c:v>7.1999999999999998E-3</c:v>
                </c:pt>
                <c:pt idx="2">
                  <c:v>3.8999999999999998E-3</c:v>
                </c:pt>
                <c:pt idx="3">
                  <c:v>8.0999999999999996E-3</c:v>
                </c:pt>
                <c:pt idx="4">
                  <c:v>8.8999999999999999E-3</c:v>
                </c:pt>
                <c:pt idx="5">
                  <c:v>9.2999999999999992E-3</c:v>
                </c:pt>
                <c:pt idx="6">
                  <c:v>9.9000000000000008E-3</c:v>
                </c:pt>
                <c:pt idx="7">
                  <c:v>7.0000000000000001E-3</c:v>
                </c:pt>
                <c:pt idx="8">
                  <c:v>6.4000000000000003E-3</c:v>
                </c:pt>
                <c:pt idx="9">
                  <c:v>8.8999999999999999E-3</c:v>
                </c:pt>
                <c:pt idx="10">
                  <c:v>3.0999999999999999E-3</c:v>
                </c:pt>
                <c:pt idx="11">
                  <c:v>6.1999999999999998E-3</c:v>
                </c:pt>
                <c:pt idx="12">
                  <c:v>6.4000000000000003E-3</c:v>
                </c:pt>
                <c:pt idx="13">
                  <c:v>7.4000000000000003E-3</c:v>
                </c:pt>
                <c:pt idx="14">
                  <c:v>6.3E-3</c:v>
                </c:pt>
                <c:pt idx="15">
                  <c:v>7.4000000000000003E-3</c:v>
                </c:pt>
                <c:pt idx="16">
                  <c:v>7.3000000000000001E-3</c:v>
                </c:pt>
                <c:pt idx="17">
                  <c:v>6.3E-3</c:v>
                </c:pt>
                <c:pt idx="18">
                  <c:v>6.8999999999999999E-3</c:v>
                </c:pt>
                <c:pt idx="19">
                  <c:v>8.3000000000000001E-3</c:v>
                </c:pt>
                <c:pt idx="20">
                  <c:v>2.2000000000000001E-3</c:v>
                </c:pt>
                <c:pt idx="21">
                  <c:v>7.1999999999999998E-3</c:v>
                </c:pt>
                <c:pt idx="22">
                  <c:v>3.0000000000000001E-3</c:v>
                </c:pt>
                <c:pt idx="23">
                  <c:v>9.4000000000000004E-3</c:v>
                </c:pt>
                <c:pt idx="24">
                  <c:v>1.6999999999999999E-3</c:v>
                </c:pt>
              </c:numCache>
            </c:numRef>
          </c:val>
          <c:smooth val="0"/>
          <c:extLst>
            <c:ext xmlns:c16="http://schemas.microsoft.com/office/drawing/2014/chart" uri="{C3380CC4-5D6E-409C-BE32-E72D297353CC}">
              <c16:uniqueId val="{00000003-25B7-455B-A89A-65669A1CA000}"/>
            </c:ext>
          </c:extLst>
        </c:ser>
        <c:dLbls>
          <c:showLegendKey val="0"/>
          <c:showVal val="0"/>
          <c:showCatName val="0"/>
          <c:showSerName val="0"/>
          <c:showPercent val="0"/>
          <c:showBubbleSize val="0"/>
        </c:dLbls>
        <c:marker val="1"/>
        <c:smooth val="0"/>
        <c:axId val="1089522695"/>
        <c:axId val="1089486343"/>
      </c:lineChart>
      <c:catAx>
        <c:axId val="194512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127887"/>
        <c:crosses val="autoZero"/>
        <c:auto val="1"/>
        <c:lblAlgn val="ctr"/>
        <c:lblOffset val="100"/>
        <c:noMultiLvlLbl val="0"/>
      </c:catAx>
      <c:valAx>
        <c:axId val="19451278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126927"/>
        <c:crosses val="autoZero"/>
        <c:crossBetween val="between"/>
      </c:valAx>
      <c:valAx>
        <c:axId val="108948634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522695"/>
        <c:crosses val="max"/>
        <c:crossBetween val="between"/>
      </c:valAx>
      <c:catAx>
        <c:axId val="1089522695"/>
        <c:scaling>
          <c:orientation val="minMax"/>
        </c:scaling>
        <c:delete val="1"/>
        <c:axPos val="b"/>
        <c:numFmt formatCode="General" sourceLinked="1"/>
        <c:majorTickMark val="out"/>
        <c:minorTickMark val="none"/>
        <c:tickLblPos val="nextTo"/>
        <c:crossAx val="10894863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Analysis.xlsx]Average Alpha per Fund Manager!PivotTable6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Alpha Per Fund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Alpha per Fund Manager'!$B$3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Alpha per Fund Manager'!$A$4:$A$28</c:f>
              <c:strCache>
                <c:ptCount val="24"/>
                <c:pt idx="0">
                  <c:v>Aman Kalkundrikar, Chirag Setalvad</c:v>
                </c:pt>
                <c:pt idx="1">
                  <c:v>Amar Kalkundrikar, Chirag Setalvad</c:v>
                </c:pt>
                <c:pt idx="2">
                  <c:v>Amar Kalkundrikar, Rahul Baijal</c:v>
                </c:pt>
                <c:pt idx="3">
                  <c:v>Anish Tawakley, Vaibhav Dusad</c:v>
                </c:pt>
                <c:pt idx="4">
                  <c:v>ChandraPrakash Padiyar, Jeetendra Khatri</c:v>
                </c:pt>
                <c:pt idx="5">
                  <c:v>Gaurav Mishra</c:v>
                </c:pt>
                <c:pt idx="6">
                  <c:v>Harsha Upadhyaya</c:v>
                </c:pt>
                <c:pt idx="7">
                  <c:v>Karthikraj Lakshmanan</c:v>
                </c:pt>
                <c:pt idx="8">
                  <c:v>Mohan Lal, Rama Iyer Srinivasan</c:v>
                </c:pt>
                <c:pt idx="9">
                  <c:v>Niket Shah, Rakesh Shetty, Ajay Khandelwal</c:v>
                </c:pt>
                <c:pt idx="10">
                  <c:v>Nishit Patel, Ashwini Shinde, Ajay Kumar Solanki</c:v>
                </c:pt>
                <c:pt idx="11">
                  <c:v>Raj Mehta, Rajeev Thakkar, Rukun Tarachandani, Mansi Kariya</c:v>
                </c:pt>
                <c:pt idx="12">
                  <c:v>Ravi Prakash Sharma</c:v>
                </c:pt>
                <c:pt idx="13">
                  <c:v>Rohit Tandon</c:v>
                </c:pt>
                <c:pt idx="14">
                  <c:v>Roshi Jain</c:v>
                </c:pt>
                <c:pt idx="15">
                  <c:v>Rupesh Patel</c:v>
                </c:pt>
                <c:pt idx="16">
                  <c:v>Sachin Relekar</c:v>
                </c:pt>
                <c:pt idx="17">
                  <c:v>Samir Rach</c:v>
                </c:pt>
                <c:pt idx="18">
                  <c:v>Sanjeev Sharma, Ankit A Pande, Sandeep Tandon, Varun Pattani, Ayush Kumbhat, Sameer Kate</c:v>
                </c:pt>
                <c:pt idx="19">
                  <c:v>Saurabh Pant</c:v>
                </c:pt>
                <c:pt idx="20">
                  <c:v>Sharwan Kumar Goyal, Ayush Jain</c:v>
                </c:pt>
                <c:pt idx="21">
                  <c:v>Shreyash Devalkar, Jayesh Sundar</c:v>
                </c:pt>
                <c:pt idx="22">
                  <c:v>Trideep Bhattacharya, Raj Koradia, Dhruv Bhatia</c:v>
                </c:pt>
                <c:pt idx="23">
                  <c:v>Venugopal Manghat, Cheenu Gupta</c:v>
                </c:pt>
              </c:strCache>
            </c:strRef>
          </c:cat>
          <c:val>
            <c:numRef>
              <c:f>'Average Alpha per Fund Manager'!$B$4:$B$28</c:f>
              <c:numCache>
                <c:formatCode>General</c:formatCode>
                <c:ptCount val="24"/>
                <c:pt idx="0">
                  <c:v>5.2</c:v>
                </c:pt>
                <c:pt idx="1">
                  <c:v>4.33</c:v>
                </c:pt>
                <c:pt idx="2">
                  <c:v>3.51</c:v>
                </c:pt>
                <c:pt idx="3">
                  <c:v>4.03</c:v>
                </c:pt>
                <c:pt idx="4">
                  <c:v>6.8</c:v>
                </c:pt>
                <c:pt idx="5">
                  <c:v>-0.62</c:v>
                </c:pt>
                <c:pt idx="6">
                  <c:v>1.77</c:v>
                </c:pt>
                <c:pt idx="7">
                  <c:v>-1.54</c:v>
                </c:pt>
                <c:pt idx="8">
                  <c:v>1.34</c:v>
                </c:pt>
                <c:pt idx="9">
                  <c:v>8.4499999999999993</c:v>
                </c:pt>
                <c:pt idx="10">
                  <c:v>1.07</c:v>
                </c:pt>
                <c:pt idx="11">
                  <c:v>5.91</c:v>
                </c:pt>
                <c:pt idx="12">
                  <c:v>-0.52</c:v>
                </c:pt>
                <c:pt idx="13">
                  <c:v>1.49</c:v>
                </c:pt>
                <c:pt idx="14">
                  <c:v>8.98</c:v>
                </c:pt>
                <c:pt idx="15">
                  <c:v>3.3</c:v>
                </c:pt>
                <c:pt idx="16">
                  <c:v>-2.38</c:v>
                </c:pt>
                <c:pt idx="17">
                  <c:v>4.8</c:v>
                </c:pt>
                <c:pt idx="18">
                  <c:v>4.57</c:v>
                </c:pt>
                <c:pt idx="19">
                  <c:v>1.1299999999999999</c:v>
                </c:pt>
                <c:pt idx="20">
                  <c:v>-1.08</c:v>
                </c:pt>
                <c:pt idx="21">
                  <c:v>-2.81</c:v>
                </c:pt>
                <c:pt idx="22">
                  <c:v>3.44</c:v>
                </c:pt>
                <c:pt idx="23">
                  <c:v>1.105</c:v>
                </c:pt>
              </c:numCache>
            </c:numRef>
          </c:val>
          <c:smooth val="0"/>
          <c:extLst>
            <c:ext xmlns:c16="http://schemas.microsoft.com/office/drawing/2014/chart" uri="{C3380CC4-5D6E-409C-BE32-E72D297353CC}">
              <c16:uniqueId val="{00000000-04F4-4B37-B7B1-D9D3FB17CF45}"/>
            </c:ext>
          </c:extLst>
        </c:ser>
        <c:dLbls>
          <c:showLegendKey val="0"/>
          <c:showVal val="0"/>
          <c:showCatName val="0"/>
          <c:showSerName val="0"/>
          <c:showPercent val="0"/>
          <c:showBubbleSize val="0"/>
        </c:dLbls>
        <c:marker val="1"/>
        <c:smooth val="0"/>
        <c:axId val="1820729599"/>
        <c:axId val="371060111"/>
      </c:lineChart>
      <c:catAx>
        <c:axId val="182072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60111"/>
        <c:crosses val="autoZero"/>
        <c:auto val="1"/>
        <c:lblAlgn val="ctr"/>
        <c:lblOffset val="100"/>
        <c:noMultiLvlLbl val="0"/>
      </c:catAx>
      <c:valAx>
        <c:axId val="3710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Analysis.xlsx]NAV Trend!PivotTable5</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NAV Trend</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84991599311523"/>
              <c:y val="-9.3696842438863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433202655957023"/>
              <c:y val="5.29590848567488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639910392656248"/>
              <c:y val="4.07377575821145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429904792197264"/>
              <c:y val="-6.92541878895949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'NAV Trend'!$B$3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47C-4796-AF08-BADFAE8B6200}"/>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47C-4796-AF08-BADFAE8B6200}"/>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47C-4796-AF08-BADFAE8B6200}"/>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47C-4796-AF08-BADFAE8B6200}"/>
              </c:ext>
            </c:extLst>
          </c:dPt>
          <c:dLbls>
            <c:dLbl>
              <c:idx val="0"/>
              <c:layout>
                <c:manualLayout>
                  <c:x val="0.1184991599311523"/>
                  <c:y val="-9.36968424388636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47C-4796-AF08-BADFAE8B6200}"/>
                </c:ext>
              </c:extLst>
            </c:dLbl>
            <c:dLbl>
              <c:idx val="1"/>
              <c:layout>
                <c:manualLayout>
                  <c:x val="0.18433202655957023"/>
                  <c:y val="5.29590848567488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47C-4796-AF08-BADFAE8B6200}"/>
                </c:ext>
              </c:extLst>
            </c:dLbl>
            <c:dLbl>
              <c:idx val="2"/>
              <c:layout>
                <c:manualLayout>
                  <c:x val="-0.12639910392656248"/>
                  <c:y val="4.07377575821145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47C-4796-AF08-BADFAE8B6200}"/>
                </c:ext>
              </c:extLst>
            </c:dLbl>
            <c:dLbl>
              <c:idx val="3"/>
              <c:layout>
                <c:manualLayout>
                  <c:x val="-0.13429904792197264"/>
                  <c:y val="-6.92541878895949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47C-4796-AF08-BADFAE8B620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'NAV Trend'!$A$4:$A$8</c:f>
              <c:strCache>
                <c:ptCount val="4"/>
                <c:pt idx="0">
                  <c:v>Aggressive</c:v>
                </c:pt>
                <c:pt idx="1">
                  <c:v>Balanced</c:v>
                </c:pt>
                <c:pt idx="2">
                  <c:v>Mild</c:v>
                </c:pt>
                <c:pt idx="3">
                  <c:v>Strong</c:v>
                </c:pt>
              </c:strCache>
            </c:strRef>
          </c:cat>
          <c:val>
            <c:numRef>
              <c:f>'NAV Trend'!$B$4:$B$8</c:f>
              <c:numCache>
                <c:formatCode>General</c:formatCode>
                <c:ptCount val="4"/>
                <c:pt idx="0">
                  <c:v>6</c:v>
                </c:pt>
                <c:pt idx="1">
                  <c:v>10</c:v>
                </c:pt>
                <c:pt idx="2">
                  <c:v>3</c:v>
                </c:pt>
                <c:pt idx="3">
                  <c:v>6</c:v>
                </c:pt>
              </c:numCache>
            </c:numRef>
          </c:val>
          <c:extLst>
            <c:ext xmlns:c16="http://schemas.microsoft.com/office/drawing/2014/chart" uri="{C3380CC4-5D6E-409C-BE32-E72D297353CC}">
              <c16:uniqueId val="{00000008-547C-4796-AF08-BADFAE8B620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10 - Mutual Funds Comparative Analysis.xlsx]Return Over Time!PivotTable7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'Return Over Time'!$B$3</c:f>
              <c:strCache>
                <c:ptCount val="1"/>
                <c:pt idx="0">
                  <c:v>Sum of 1 Year</c:v>
                </c:pt>
              </c:strCache>
            </c:strRef>
          </c:tx>
          <c:spPr>
            <a:ln w="28575" cap="rnd">
              <a:solidFill>
                <a:schemeClr val="accent1"/>
              </a:solidFill>
              <a:round/>
            </a:ln>
            <a:effectLst/>
          </c:spPr>
          <c:marker>
            <c:symbol val="none"/>
          </c:marker>
          <c:cat>
            <c:strRef>
              <c:f>'Return Over Time'!$A$4:$A$29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 Over Time'!$B$4:$B$29</c:f>
              <c:numCache>
                <c:formatCode>0.00%</c:formatCode>
                <c:ptCount val="25"/>
                <c:pt idx="0">
                  <c:v>7.4899999999999994E-2</c:v>
                </c:pt>
                <c:pt idx="1">
                  <c:v>8.3199999999999996E-2</c:v>
                </c:pt>
                <c:pt idx="2">
                  <c:v>0.1515</c:v>
                </c:pt>
                <c:pt idx="3">
                  <c:v>0.16520000000000001</c:v>
                </c:pt>
                <c:pt idx="4">
                  <c:v>8.48E-2</c:v>
                </c:pt>
                <c:pt idx="5">
                  <c:v>-1.29E-2</c:v>
                </c:pt>
                <c:pt idx="6">
                  <c:v>6.4399999999999999E-2</c:v>
                </c:pt>
                <c:pt idx="7">
                  <c:v>4.8099999999999997E-2</c:v>
                </c:pt>
                <c:pt idx="8">
                  <c:v>-2.7199999999999998E-2</c:v>
                </c:pt>
                <c:pt idx="9">
                  <c:v>9.3700000000000006E-2</c:v>
                </c:pt>
                <c:pt idx="10">
                  <c:v>-2.1899999999999999E-2</c:v>
                </c:pt>
                <c:pt idx="11">
                  <c:v>9.8699999999999996E-2</c:v>
                </c:pt>
                <c:pt idx="12">
                  <c:v>7.6100000000000001E-2</c:v>
                </c:pt>
                <c:pt idx="13">
                  <c:v>0.10299999999999999</c:v>
                </c:pt>
                <c:pt idx="14">
                  <c:v>0.14960000000000001</c:v>
                </c:pt>
                <c:pt idx="15">
                  <c:v>9.8400000000000001E-2</c:v>
                </c:pt>
                <c:pt idx="16">
                  <c:v>4.1000000000000003E-3</c:v>
                </c:pt>
                <c:pt idx="17">
                  <c:v>0.12740000000000001</c:v>
                </c:pt>
                <c:pt idx="18">
                  <c:v>-5.5E-2</c:v>
                </c:pt>
                <c:pt idx="19">
                  <c:v>0.10489999999999999</c:v>
                </c:pt>
                <c:pt idx="20">
                  <c:v>8.5000000000000006E-2</c:v>
                </c:pt>
                <c:pt idx="21">
                  <c:v>1E-4</c:v>
                </c:pt>
                <c:pt idx="22">
                  <c:v>1.26E-2</c:v>
                </c:pt>
                <c:pt idx="23">
                  <c:v>8.9800000000000005E-2</c:v>
                </c:pt>
                <c:pt idx="24">
                  <c:v>8.5300000000000001E-2</c:v>
                </c:pt>
              </c:numCache>
            </c:numRef>
          </c:val>
          <c:smooth val="0"/>
          <c:extLst>
            <c:ext xmlns:c16="http://schemas.microsoft.com/office/drawing/2014/chart" uri="{C3380CC4-5D6E-409C-BE32-E72D297353CC}">
              <c16:uniqueId val="{00000000-E041-4A24-B6D8-4D9CF48EFA81}"/>
            </c:ext>
          </c:extLst>
        </c:ser>
        <c:ser>
          <c:idx val="1"/>
          <c:order val="1"/>
          <c:tx>
            <c:strRef>
              <c:f>'Return Over Time'!$C$3</c:f>
              <c:strCache>
                <c:ptCount val="1"/>
                <c:pt idx="0">
                  <c:v>Sum of 3 Year</c:v>
                </c:pt>
              </c:strCache>
            </c:strRef>
          </c:tx>
          <c:spPr>
            <a:ln w="28575" cap="rnd">
              <a:solidFill>
                <a:schemeClr val="accent2"/>
              </a:solidFill>
              <a:round/>
            </a:ln>
            <a:effectLst/>
          </c:spPr>
          <c:marker>
            <c:symbol val="none"/>
          </c:marker>
          <c:cat>
            <c:strRef>
              <c:f>'Return Over Time'!$A$4:$A$29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 Over Time'!$C$4:$C$29</c:f>
              <c:numCache>
                <c:formatCode>0.00%</c:formatCode>
                <c:ptCount val="25"/>
                <c:pt idx="0">
                  <c:v>0.1217</c:v>
                </c:pt>
                <c:pt idx="1">
                  <c:v>0.13550000000000001</c:v>
                </c:pt>
                <c:pt idx="2">
                  <c:v>0.25340000000000001</c:v>
                </c:pt>
                <c:pt idx="3">
                  <c:v>0.24379999999999999</c:v>
                </c:pt>
                <c:pt idx="4">
                  <c:v>0.25590000000000002</c:v>
                </c:pt>
                <c:pt idx="5">
                  <c:v>0.2082</c:v>
                </c:pt>
                <c:pt idx="6">
                  <c:v>0.17929999999999999</c:v>
                </c:pt>
                <c:pt idx="7">
                  <c:v>0.2145</c:v>
                </c:pt>
                <c:pt idx="8">
                  <c:v>0.19020000000000001</c:v>
                </c:pt>
                <c:pt idx="9">
                  <c:v>0.1918</c:v>
                </c:pt>
                <c:pt idx="10">
                  <c:v>0.15290000000000001</c:v>
                </c:pt>
                <c:pt idx="11">
                  <c:v>0.1648</c:v>
                </c:pt>
                <c:pt idx="12">
                  <c:v>0.17100000000000001</c:v>
                </c:pt>
                <c:pt idx="13">
                  <c:v>0.13539999999999999</c:v>
                </c:pt>
                <c:pt idx="14">
                  <c:v>0.28510000000000002</c:v>
                </c:pt>
                <c:pt idx="15">
                  <c:v>0.2475</c:v>
                </c:pt>
                <c:pt idx="16">
                  <c:v>0.22670000000000001</c:v>
                </c:pt>
                <c:pt idx="17">
                  <c:v>0.20499999999999999</c:v>
                </c:pt>
                <c:pt idx="18">
                  <c:v>0.22869999999999999</c:v>
                </c:pt>
                <c:pt idx="19">
                  <c:v>0.15379999999999999</c:v>
                </c:pt>
                <c:pt idx="20">
                  <c:v>0.13600000000000001</c:v>
                </c:pt>
                <c:pt idx="21">
                  <c:v>0.1628</c:v>
                </c:pt>
                <c:pt idx="22">
                  <c:v>0.2137</c:v>
                </c:pt>
                <c:pt idx="23">
                  <c:v>0.1338</c:v>
                </c:pt>
                <c:pt idx="24">
                  <c:v>0.13619999999999999</c:v>
                </c:pt>
              </c:numCache>
            </c:numRef>
          </c:val>
          <c:smooth val="0"/>
          <c:extLst>
            <c:ext xmlns:c16="http://schemas.microsoft.com/office/drawing/2014/chart" uri="{C3380CC4-5D6E-409C-BE32-E72D297353CC}">
              <c16:uniqueId val="{00000001-E041-4A24-B6D8-4D9CF48EFA81}"/>
            </c:ext>
          </c:extLst>
        </c:ser>
        <c:ser>
          <c:idx val="2"/>
          <c:order val="2"/>
          <c:tx>
            <c:strRef>
              <c:f>'Return Over Time'!$D$3</c:f>
              <c:strCache>
                <c:ptCount val="1"/>
                <c:pt idx="0">
                  <c:v>Sum of 5 Year</c:v>
                </c:pt>
              </c:strCache>
            </c:strRef>
          </c:tx>
          <c:spPr>
            <a:ln w="28575" cap="rnd">
              <a:solidFill>
                <a:schemeClr val="accent3"/>
              </a:solidFill>
              <a:round/>
            </a:ln>
            <a:effectLst/>
          </c:spPr>
          <c:marker>
            <c:symbol val="none"/>
          </c:marker>
          <c:cat>
            <c:strRef>
              <c:f>'Return Over Time'!$A$4:$A$29</c:f>
              <c:strCache>
                <c:ptCount val="25"/>
                <c:pt idx="0">
                  <c:v>AXIS BLUECHIP FUND</c:v>
                </c:pt>
                <c:pt idx="1">
                  <c:v>AXIS FLEXI CAP FUND</c:v>
                </c:pt>
                <c:pt idx="2">
                  <c:v>⁠EDELWEISS MIDCAP FUND</c:v>
                </c:pt>
                <c:pt idx="3">
                  <c:v>HDFC FLEXI CAP FUND</c:v>
                </c:pt>
                <c:pt idx="4">
                  <c:v>HDFC MIDCAP OPPORTUNITIES FUND</c:v>
                </c:pt>
                <c:pt idx="5">
                  <c:v>HDFC SMALL CAP FUND</c:v>
                </c:pt>
                <c:pt idx="6">
                  <c:v>⁠HDFC TOP 100 FUND</c:v>
                </c:pt>
                <c:pt idx="7">
                  <c:v>⁠HSBC MIDCAP FUND</c:v>
                </c:pt>
                <c:pt idx="8">
                  <c:v>HSBC SMALL CAP FUND</c:v>
                </c:pt>
                <c:pt idx="9">
                  <c:v>ICICI PRUDENTIAL Bluechip Fund</c:v>
                </c:pt>
                <c:pt idx="10">
                  <c:v>ICICI PRUDENTIAL NIFTY NEXT 50 INDEX FUND</c:v>
                </c:pt>
                <c:pt idx="11">
                  <c:v>KOTAK BLUECHIP FUND</c:v>
                </c:pt>
                <c:pt idx="12">
                  <c:v>KOTAK FLEXI CAP FUND</c:v>
                </c:pt>
                <c:pt idx="13">
                  <c:v>⁠MIRAE ASSET LARGE CAP FUND</c:v>
                </c:pt>
                <c:pt idx="14">
                  <c:v>⁠MOTILAL OSWAL MIDCAP FUND</c:v>
                </c:pt>
                <c:pt idx="15">
                  <c:v>⁠NIPPON INDIA GROWTH FUND</c:v>
                </c:pt>
                <c:pt idx="16">
                  <c:v>NIPPON INDIA SMALL CAP FUND</c:v>
                </c:pt>
                <c:pt idx="17">
                  <c:v>PARAG PARIKH FLEXI CAP FUND</c:v>
                </c:pt>
                <c:pt idx="18">
                  <c:v>QUANT SMALL CAP FUND</c:v>
                </c:pt>
                <c:pt idx="19">
                  <c:v>⁠SBI BLUE CHIP FUND</c:v>
                </c:pt>
                <c:pt idx="20">
                  <c:v>SBI NIFTY INDEX FUND</c:v>
                </c:pt>
                <c:pt idx="21">
                  <c:v>SBI SMALL CAP FUND</c:v>
                </c:pt>
                <c:pt idx="22">
                  <c:v>TATA SMALL CAP FUND</c:v>
                </c:pt>
                <c:pt idx="23">
                  <c:v>⁠UTI MASTERSHARE FUND (UTI LARGE CAP FUND)</c:v>
                </c:pt>
                <c:pt idx="24">
                  <c:v>UTI NIFTY 50 INDEX FUND</c:v>
                </c:pt>
              </c:strCache>
            </c:strRef>
          </c:cat>
          <c:val>
            <c:numRef>
              <c:f>'Return Over Time'!$D$4:$D$29</c:f>
              <c:numCache>
                <c:formatCode>0.00%</c:formatCode>
                <c:ptCount val="25"/>
                <c:pt idx="0">
                  <c:v>0.1817</c:v>
                </c:pt>
                <c:pt idx="1">
                  <c:v>0.1988</c:v>
                </c:pt>
                <c:pt idx="2">
                  <c:v>0.34970000000000001</c:v>
                </c:pt>
                <c:pt idx="3">
                  <c:v>0.32079999999999997</c:v>
                </c:pt>
                <c:pt idx="4">
                  <c:v>0.3422</c:v>
                </c:pt>
                <c:pt idx="5">
                  <c:v>0.3574</c:v>
                </c:pt>
                <c:pt idx="6">
                  <c:v>0.253</c:v>
                </c:pt>
                <c:pt idx="7">
                  <c:v>0.27910000000000001</c:v>
                </c:pt>
                <c:pt idx="8">
                  <c:v>0.36620000000000003</c:v>
                </c:pt>
                <c:pt idx="9">
                  <c:v>0.26179999999999998</c:v>
                </c:pt>
                <c:pt idx="10">
                  <c:v>0.23080000000000001</c:v>
                </c:pt>
                <c:pt idx="11">
                  <c:v>0.2424</c:v>
                </c:pt>
                <c:pt idx="12">
                  <c:v>0.23669999999999999</c:v>
                </c:pt>
                <c:pt idx="13">
                  <c:v>0.221</c:v>
                </c:pt>
                <c:pt idx="14">
                  <c:v>0.38600000000000001</c:v>
                </c:pt>
                <c:pt idx="15">
                  <c:v>0.34810000000000002</c:v>
                </c:pt>
                <c:pt idx="16">
                  <c:v>0.39610000000000001</c:v>
                </c:pt>
                <c:pt idx="17">
                  <c:v>0.29360000000000003</c:v>
                </c:pt>
                <c:pt idx="18">
                  <c:v>0.48809999999999998</c:v>
                </c:pt>
                <c:pt idx="19">
                  <c:v>0.2354</c:v>
                </c:pt>
                <c:pt idx="20">
                  <c:v>0.2228</c:v>
                </c:pt>
                <c:pt idx="21">
                  <c:v>0.30520000000000003</c:v>
                </c:pt>
                <c:pt idx="22">
                  <c:v>0.36259999999999998</c:v>
                </c:pt>
                <c:pt idx="23">
                  <c:v>0.21929999999999999</c:v>
                </c:pt>
                <c:pt idx="24">
                  <c:v>0.22339999999999999</c:v>
                </c:pt>
              </c:numCache>
            </c:numRef>
          </c:val>
          <c:smooth val="0"/>
          <c:extLst>
            <c:ext xmlns:c16="http://schemas.microsoft.com/office/drawing/2014/chart" uri="{C3380CC4-5D6E-409C-BE32-E72D297353CC}">
              <c16:uniqueId val="{00000002-E041-4A24-B6D8-4D9CF48EFA81}"/>
            </c:ext>
          </c:extLst>
        </c:ser>
        <c:dLbls>
          <c:showLegendKey val="0"/>
          <c:showVal val="0"/>
          <c:showCatName val="0"/>
          <c:showSerName val="0"/>
          <c:showPercent val="0"/>
          <c:showBubbleSize val="0"/>
        </c:dLbls>
        <c:smooth val="0"/>
        <c:axId val="1825506623"/>
        <c:axId val="1825507103"/>
      </c:lineChart>
      <c:catAx>
        <c:axId val="182550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507103"/>
        <c:crosses val="autoZero"/>
        <c:auto val="1"/>
        <c:lblAlgn val="ctr"/>
        <c:lblOffset val="100"/>
        <c:noMultiLvlLbl val="0"/>
      </c:catAx>
      <c:valAx>
        <c:axId val="1825507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50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11</xdr:col>
      <xdr:colOff>295275</xdr:colOff>
      <xdr:row>2</xdr:row>
      <xdr:rowOff>74706</xdr:rowOff>
    </xdr:from>
    <xdr:to>
      <xdr:col>18</xdr:col>
      <xdr:colOff>419100</xdr:colOff>
      <xdr:row>17</xdr:row>
      <xdr:rowOff>38100</xdr:rowOff>
    </xdr:to>
    <xdr:graphicFrame macro="">
      <xdr:nvGraphicFramePr>
        <xdr:cNvPr id="16" name="Chart 1">
          <a:extLst>
            <a:ext uri="{FF2B5EF4-FFF2-40B4-BE49-F238E27FC236}">
              <a16:creationId xmlns:a16="http://schemas.microsoft.com/office/drawing/2014/main" id="{270B1118-FE74-4834-B797-1A4BC1636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16173</xdr:colOff>
      <xdr:row>18</xdr:row>
      <xdr:rowOff>101314</xdr:rowOff>
    </xdr:from>
    <xdr:to>
      <xdr:col>26</xdr:col>
      <xdr:colOff>460352</xdr:colOff>
      <xdr:row>33</xdr:row>
      <xdr:rowOff>189299</xdr:rowOff>
    </xdr:to>
    <xdr:graphicFrame macro="">
      <xdr:nvGraphicFramePr>
        <xdr:cNvPr id="36" name="Chart 3">
          <a:extLst>
            <a:ext uri="{FF2B5EF4-FFF2-40B4-BE49-F238E27FC236}">
              <a16:creationId xmlns:a16="http://schemas.microsoft.com/office/drawing/2014/main" id="{839777D6-A236-49B0-9B7E-998C97F2EB8D}"/>
            </a:ext>
            <a:ext uri="{147F2762-F138-4A5C-976F-8EAC2B608ADB}">
              <a16:predDERef xmlns:a16="http://schemas.microsoft.com/office/drawing/2014/main" pred="{270B1118-FE74-4834-B797-1A4BC1636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15875</xdr:colOff>
      <xdr:row>2</xdr:row>
      <xdr:rowOff>82177</xdr:rowOff>
    </xdr:from>
    <xdr:to>
      <xdr:col>25</xdr:col>
      <xdr:colOff>571500</xdr:colOff>
      <xdr:row>16</xdr:row>
      <xdr:rowOff>182563</xdr:rowOff>
    </xdr:to>
    <xdr:graphicFrame macro="">
      <xdr:nvGraphicFramePr>
        <xdr:cNvPr id="5" name="Chart 4">
          <a:extLst>
            <a:ext uri="{FF2B5EF4-FFF2-40B4-BE49-F238E27FC236}">
              <a16:creationId xmlns:a16="http://schemas.microsoft.com/office/drawing/2014/main" id="{3956269E-81EA-4447-857E-0CEB379D2D6B}"/>
            </a:ext>
            <a:ext uri="{147F2762-F138-4A5C-976F-8EAC2B608ADB}">
              <a16:predDERef xmlns:a16="http://schemas.microsoft.com/office/drawing/2014/main" pred="{839777D6-A236-49B0-9B7E-998C97F2E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174252</xdr:colOff>
      <xdr:row>18</xdr:row>
      <xdr:rowOff>97118</xdr:rowOff>
    </xdr:from>
    <xdr:to>
      <xdr:col>10</xdr:col>
      <xdr:colOff>507627</xdr:colOff>
      <xdr:row>33</xdr:row>
      <xdr:rowOff>159125</xdr:rowOff>
    </xdr:to>
    <xdr:graphicFrame macro="">
      <xdr:nvGraphicFramePr>
        <xdr:cNvPr id="32" name="Chart 5">
          <a:extLst>
            <a:ext uri="{FF2B5EF4-FFF2-40B4-BE49-F238E27FC236}">
              <a16:creationId xmlns:a16="http://schemas.microsoft.com/office/drawing/2014/main" id="{D8328B81-6505-4E88-AEE7-63A04AA931CB}"/>
            </a:ext>
            <a:ext uri="{147F2762-F138-4A5C-976F-8EAC2B608ADB}">
              <a16:predDERef xmlns:a16="http://schemas.microsoft.com/office/drawing/2014/main" pred="{3956269E-81EA-4447-857E-0CEB379D2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59091</xdr:colOff>
      <xdr:row>35</xdr:row>
      <xdr:rowOff>46413</xdr:rowOff>
    </xdr:from>
    <xdr:to>
      <xdr:col>19</xdr:col>
      <xdr:colOff>342928</xdr:colOff>
      <xdr:row>56</xdr:row>
      <xdr:rowOff>50857</xdr:rowOff>
    </xdr:to>
    <xdr:graphicFrame macro="">
      <xdr:nvGraphicFramePr>
        <xdr:cNvPr id="33" name="Chart 6">
          <a:extLst>
            <a:ext uri="{FF2B5EF4-FFF2-40B4-BE49-F238E27FC236}">
              <a16:creationId xmlns:a16="http://schemas.microsoft.com/office/drawing/2014/main" id="{35667E01-1BB3-4FB8-8AA8-486BDB6D6750}"/>
            </a:ext>
            <a:ext uri="{147F2762-F138-4A5C-976F-8EAC2B608ADB}">
              <a16:predDERef xmlns:a16="http://schemas.microsoft.com/office/drawing/2014/main" pred="{D8328B81-6505-4E88-AEE7-63A04AA93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133351</xdr:colOff>
      <xdr:row>3</xdr:row>
      <xdr:rowOff>76199</xdr:rowOff>
    </xdr:from>
    <xdr:to>
      <xdr:col>2</xdr:col>
      <xdr:colOff>644526</xdr:colOff>
      <xdr:row>17</xdr:row>
      <xdr:rowOff>12693</xdr:rowOff>
    </xdr:to>
    <mc:AlternateContent xmlns:mc="http://schemas.openxmlformats.org/markup-compatibility/2006" xmlns:a14="http://schemas.microsoft.com/office/drawing/2010/main">
      <mc:Choice Requires="a14">
        <xdr:graphicFrame macro="">
          <xdr:nvGraphicFramePr>
            <xdr:cNvPr id="8" name="Fund Name">
              <a:extLst>
                <a:ext uri="{FF2B5EF4-FFF2-40B4-BE49-F238E27FC236}">
                  <a16:creationId xmlns:a16="http://schemas.microsoft.com/office/drawing/2014/main" id="{D908A953-0D94-AA79-2949-E0B1A1B8EBA3}"/>
                </a:ext>
              </a:extLst>
            </xdr:cNvPr>
            <xdr:cNvGraphicFramePr/>
          </xdr:nvGraphicFramePr>
          <xdr:xfrm>
            <a:off x="0" y="0"/>
            <a:ext cx="0" cy="0"/>
          </xdr:xfrm>
          <a:graphic>
            <a:graphicData uri="http://schemas.microsoft.com/office/drawing/2010/slicer">
              <sle:slicer xmlns:sle="http://schemas.microsoft.com/office/drawing/2010/slicer" name="Fund Name"/>
            </a:graphicData>
          </a:graphic>
        </xdr:graphicFrame>
      </mc:Choice>
      <mc:Fallback xmlns="">
        <xdr:sp macro="" textlink="">
          <xdr:nvSpPr>
            <xdr:cNvPr id="0" name=""/>
            <xdr:cNvSpPr>
              <a:spLocks noTextEdit="1"/>
            </xdr:cNvSpPr>
          </xdr:nvSpPr>
          <xdr:spPr>
            <a:xfrm>
              <a:off x="133351" y="273268"/>
              <a:ext cx="1824968" cy="2695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49213</xdr:colOff>
      <xdr:row>24</xdr:row>
      <xdr:rowOff>180975</xdr:rowOff>
    </xdr:from>
    <xdr:to>
      <xdr:col>2</xdr:col>
      <xdr:colOff>636588</xdr:colOff>
      <xdr:row>40</xdr:row>
      <xdr:rowOff>116159</xdr:rowOff>
    </xdr:to>
    <mc:AlternateContent xmlns:mc="http://schemas.openxmlformats.org/markup-compatibility/2006" xmlns:a14="http://schemas.microsoft.com/office/drawing/2010/main">
      <mc:Choice Requires="a14">
        <xdr:graphicFrame macro="">
          <xdr:nvGraphicFramePr>
            <xdr:cNvPr id="3" name="Fund Manager/s">
              <a:extLst>
                <a:ext uri="{FF2B5EF4-FFF2-40B4-BE49-F238E27FC236}">
                  <a16:creationId xmlns:a16="http://schemas.microsoft.com/office/drawing/2014/main" id="{79349EF2-81A9-8072-F6E8-58ECC0CE7D1F}"/>
                </a:ext>
                <a:ext uri="{147F2762-F138-4A5C-976F-8EAC2B608ADB}">
                  <a16:predDERef xmlns:a16="http://schemas.microsoft.com/office/drawing/2014/main" pred="{D908A953-0D94-AA79-2949-E0B1A1B8EBA3}"/>
                </a:ext>
              </a:extLst>
            </xdr:cNvPr>
            <xdr:cNvGraphicFramePr/>
          </xdr:nvGraphicFramePr>
          <xdr:xfrm>
            <a:off x="0" y="0"/>
            <a:ext cx="0" cy="0"/>
          </xdr:xfrm>
          <a:graphic>
            <a:graphicData uri="http://schemas.microsoft.com/office/drawing/2010/slicer">
              <sle:slicer xmlns:sle="http://schemas.microsoft.com/office/drawing/2010/slicer" name="Fund Manager/s"/>
            </a:graphicData>
          </a:graphic>
        </xdr:graphicFrame>
      </mc:Choice>
      <mc:Fallback xmlns="">
        <xdr:sp macro="" textlink="">
          <xdr:nvSpPr>
            <xdr:cNvPr id="0" name=""/>
            <xdr:cNvSpPr>
              <a:spLocks noTextEdit="1"/>
            </xdr:cNvSpPr>
          </xdr:nvSpPr>
          <xdr:spPr>
            <a:xfrm>
              <a:off x="125413" y="4833097"/>
              <a:ext cx="1825999" cy="2123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17</xdr:row>
      <xdr:rowOff>57150</xdr:rowOff>
    </xdr:from>
    <xdr:to>
      <xdr:col>2</xdr:col>
      <xdr:colOff>600075</xdr:colOff>
      <xdr:row>24</xdr:row>
      <xdr:rowOff>38100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7CACA6CE-9069-0F0C-1B06-09F527469DBF}"/>
                </a:ext>
                <a:ext uri="{147F2762-F138-4A5C-976F-8EAC2B608ADB}">
                  <a16:predDERef xmlns:a16="http://schemas.microsoft.com/office/drawing/2014/main" pred="{79349EF2-81A9-8072-F6E8-58ECC0CE7D1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9537" y="3008422"/>
              <a:ext cx="1824968" cy="1824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xdr:colOff>
      <xdr:row>2</xdr:row>
      <xdr:rowOff>0</xdr:rowOff>
    </xdr:from>
    <xdr:to>
      <xdr:col>11</xdr:col>
      <xdr:colOff>0</xdr:colOff>
      <xdr:row>17</xdr:row>
      <xdr:rowOff>28575</xdr:rowOff>
    </xdr:to>
    <xdr:graphicFrame macro="">
      <xdr:nvGraphicFramePr>
        <xdr:cNvPr id="23" name="Chart 17">
          <a:extLst>
            <a:ext uri="{FF2B5EF4-FFF2-40B4-BE49-F238E27FC236}">
              <a16:creationId xmlns:a16="http://schemas.microsoft.com/office/drawing/2014/main" id="{7E5BFA4E-AFF3-47A1-9FF0-85F649C2EEB6}"/>
            </a:ext>
            <a:ext uri="{147F2762-F138-4A5C-976F-8EAC2B608ADB}">
              <a16:predDERef xmlns:a16="http://schemas.microsoft.com/office/drawing/2014/main" pred="{7CACA6CE-9069-0F0C-1B06-09F527469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203246</xdr:colOff>
      <xdr:row>2</xdr:row>
      <xdr:rowOff>66997</xdr:rowOff>
    </xdr:from>
    <xdr:to>
      <xdr:col>18</xdr:col>
      <xdr:colOff>336596</xdr:colOff>
      <xdr:row>17</xdr:row>
      <xdr:rowOff>38422</xdr:rowOff>
    </xdr:to>
    <xdr:graphicFrame macro="">
      <xdr:nvGraphicFramePr>
        <xdr:cNvPr id="37" name="Chart 1">
          <a:extLst>
            <a:ext uri="{FF2B5EF4-FFF2-40B4-BE49-F238E27FC236}">
              <a16:creationId xmlns:a16="http://schemas.microsoft.com/office/drawing/2014/main" id="{B6E7DB86-0ACF-42B7-804B-CE3F6CD703EB}"/>
            </a:ext>
            <a:ext uri="{147F2762-F138-4A5C-976F-8EAC2B608ADB}">
              <a16:predDERef xmlns:a16="http://schemas.microsoft.com/office/drawing/2014/main" pred="{7E5BFA4E-AFF3-47A1-9FF0-85F649C2E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201778</xdr:colOff>
      <xdr:row>18</xdr:row>
      <xdr:rowOff>96636</xdr:rowOff>
    </xdr:from>
    <xdr:to>
      <xdr:col>18</xdr:col>
      <xdr:colOff>312897</xdr:colOff>
      <xdr:row>33</xdr:row>
      <xdr:rowOff>166137</xdr:rowOff>
    </xdr:to>
    <xdr:graphicFrame macro="">
      <xdr:nvGraphicFramePr>
        <xdr:cNvPr id="35" name="Chart 2">
          <a:extLst>
            <a:ext uri="{FF2B5EF4-FFF2-40B4-BE49-F238E27FC236}">
              <a16:creationId xmlns:a16="http://schemas.microsoft.com/office/drawing/2014/main" id="{0B6AE270-A8E9-4F8B-80E3-6B997528C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161925</xdr:colOff>
      <xdr:row>40</xdr:row>
      <xdr:rowOff>180975</xdr:rowOff>
    </xdr:from>
    <xdr:to>
      <xdr:col>11</xdr:col>
      <xdr:colOff>330200</xdr:colOff>
      <xdr:row>44</xdr:row>
      <xdr:rowOff>295275</xdr:rowOff>
    </xdr:to>
    <xdr:pic>
      <xdr:nvPicPr>
        <xdr:cNvPr id="7" name="Picture 1">
          <a:extLst>
            <a:ext uri="{FF2B5EF4-FFF2-40B4-BE49-F238E27FC236}">
              <a16:creationId xmlns:a16="http://schemas.microsoft.com/office/drawing/2014/main" id="{467BE9B4-12E1-38CB-7A6B-5B5546835BDD}"/>
            </a:ext>
          </a:extLst>
        </xdr:cNvPr>
        <xdr:cNvPicPr>
          <a:picLocks noChangeAspect="1"/>
        </xdr:cNvPicPr>
      </xdr:nvPicPr>
      <xdr:blipFill>
        <a:blip xmlns:r="http://schemas.openxmlformats.org/officeDocument/2006/relationships" r:embed="rId1"/>
        <a:stretch>
          <a:fillRect/>
        </a:stretch>
      </xdr:blipFill>
      <xdr:spPr>
        <a:xfrm>
          <a:off x="7800975" y="10029825"/>
          <a:ext cx="2809875" cy="1295400"/>
        </a:xfrm>
        <a:prstGeom prst="rect">
          <a:avLst/>
        </a:prstGeom>
      </xdr:spPr>
    </xdr:pic>
    <xdr:clientData/>
  </xdr:twoCellAnchor>
  <xdr:twoCellAnchor editAs="oneCell">
    <xdr:from>
      <xdr:col>7</xdr:col>
      <xdr:colOff>161925</xdr:colOff>
      <xdr:row>45</xdr:row>
      <xdr:rowOff>85725</xdr:rowOff>
    </xdr:from>
    <xdr:to>
      <xdr:col>11</xdr:col>
      <xdr:colOff>320675</xdr:colOff>
      <xdr:row>48</xdr:row>
      <xdr:rowOff>15875</xdr:rowOff>
    </xdr:to>
    <xdr:pic>
      <xdr:nvPicPr>
        <xdr:cNvPr id="8" name="Picture 2">
          <a:extLst>
            <a:ext uri="{FF2B5EF4-FFF2-40B4-BE49-F238E27FC236}">
              <a16:creationId xmlns:a16="http://schemas.microsoft.com/office/drawing/2014/main" id="{55AE2528-BECA-0AC3-36B7-6473C25555C5}"/>
            </a:ext>
            <a:ext uri="{147F2762-F138-4A5C-976F-8EAC2B608ADB}">
              <a16:predDERef xmlns:a16="http://schemas.microsoft.com/office/drawing/2014/main" pred="{467BE9B4-12E1-38CB-7A6B-5B5546835BDD}"/>
            </a:ext>
          </a:extLst>
        </xdr:cNvPr>
        <xdr:cNvPicPr>
          <a:picLocks noChangeAspect="1"/>
        </xdr:cNvPicPr>
      </xdr:nvPicPr>
      <xdr:blipFill>
        <a:blip xmlns:r="http://schemas.openxmlformats.org/officeDocument/2006/relationships" r:embed="rId2"/>
        <a:stretch>
          <a:fillRect/>
        </a:stretch>
      </xdr:blipFill>
      <xdr:spPr>
        <a:xfrm>
          <a:off x="7800975" y="11449050"/>
          <a:ext cx="2800350" cy="1314450"/>
        </a:xfrm>
        <a:prstGeom prst="rect">
          <a:avLst/>
        </a:prstGeom>
      </xdr:spPr>
    </xdr:pic>
    <xdr:clientData/>
  </xdr:twoCellAnchor>
  <xdr:twoCellAnchor editAs="oneCell">
    <xdr:from>
      <xdr:col>11</xdr:col>
      <xdr:colOff>419100</xdr:colOff>
      <xdr:row>40</xdr:row>
      <xdr:rowOff>171450</xdr:rowOff>
    </xdr:from>
    <xdr:to>
      <xdr:col>15</xdr:col>
      <xdr:colOff>234950</xdr:colOff>
      <xdr:row>44</xdr:row>
      <xdr:rowOff>228600</xdr:rowOff>
    </xdr:to>
    <xdr:pic>
      <xdr:nvPicPr>
        <xdr:cNvPr id="9" name="Picture 3">
          <a:extLst>
            <a:ext uri="{FF2B5EF4-FFF2-40B4-BE49-F238E27FC236}">
              <a16:creationId xmlns:a16="http://schemas.microsoft.com/office/drawing/2014/main" id="{55298E48-4246-13B8-2710-4FA17C063F91}"/>
            </a:ext>
            <a:ext uri="{147F2762-F138-4A5C-976F-8EAC2B608ADB}">
              <a16:predDERef xmlns:a16="http://schemas.microsoft.com/office/drawing/2014/main" pred="{55AE2528-BECA-0AC3-36B7-6473C25555C5}"/>
            </a:ext>
          </a:extLst>
        </xdr:cNvPr>
        <xdr:cNvPicPr>
          <a:picLocks noChangeAspect="1"/>
        </xdr:cNvPicPr>
      </xdr:nvPicPr>
      <xdr:blipFill>
        <a:blip xmlns:r="http://schemas.openxmlformats.org/officeDocument/2006/relationships" r:embed="rId3"/>
        <a:stretch>
          <a:fillRect/>
        </a:stretch>
      </xdr:blipFill>
      <xdr:spPr>
        <a:xfrm>
          <a:off x="10801350" y="10020300"/>
          <a:ext cx="2457450" cy="1238250"/>
        </a:xfrm>
        <a:prstGeom prst="rect">
          <a:avLst/>
        </a:prstGeom>
      </xdr:spPr>
    </xdr:pic>
    <xdr:clientData/>
  </xdr:twoCellAnchor>
  <xdr:twoCellAnchor editAs="oneCell">
    <xdr:from>
      <xdr:col>11</xdr:col>
      <xdr:colOff>428625</xdr:colOff>
      <xdr:row>45</xdr:row>
      <xdr:rowOff>0</xdr:rowOff>
    </xdr:from>
    <xdr:to>
      <xdr:col>15</xdr:col>
      <xdr:colOff>282575</xdr:colOff>
      <xdr:row>47</xdr:row>
      <xdr:rowOff>88900</xdr:rowOff>
    </xdr:to>
    <xdr:pic>
      <xdr:nvPicPr>
        <xdr:cNvPr id="15" name="Picture 4">
          <a:extLst>
            <a:ext uri="{FF2B5EF4-FFF2-40B4-BE49-F238E27FC236}">
              <a16:creationId xmlns:a16="http://schemas.microsoft.com/office/drawing/2014/main" id="{29D970DE-9330-58D4-5F7D-B1956CC3A06A}"/>
            </a:ext>
            <a:ext uri="{147F2762-F138-4A5C-976F-8EAC2B608ADB}">
              <a16:predDERef xmlns:a16="http://schemas.microsoft.com/office/drawing/2014/main" pred="{55298E48-4246-13B8-2710-4FA17C063F91}"/>
            </a:ext>
          </a:extLst>
        </xdr:cNvPr>
        <xdr:cNvPicPr>
          <a:picLocks noChangeAspect="1"/>
        </xdr:cNvPicPr>
      </xdr:nvPicPr>
      <xdr:blipFill>
        <a:blip xmlns:r="http://schemas.openxmlformats.org/officeDocument/2006/relationships" r:embed="rId4"/>
        <a:stretch>
          <a:fillRect/>
        </a:stretch>
      </xdr:blipFill>
      <xdr:spPr>
        <a:xfrm>
          <a:off x="10810875" y="11363325"/>
          <a:ext cx="2495550" cy="1276350"/>
        </a:xfrm>
        <a:prstGeom prst="rect">
          <a:avLst/>
        </a:prstGeom>
      </xdr:spPr>
    </xdr:pic>
    <xdr:clientData/>
  </xdr:twoCellAnchor>
  <xdr:twoCellAnchor editAs="oneCell">
    <xdr:from>
      <xdr:col>15</xdr:col>
      <xdr:colOff>323850</xdr:colOff>
      <xdr:row>40</xdr:row>
      <xdr:rowOff>190500</xdr:rowOff>
    </xdr:from>
    <xdr:to>
      <xdr:col>19</xdr:col>
      <xdr:colOff>320675</xdr:colOff>
      <xdr:row>44</xdr:row>
      <xdr:rowOff>238125</xdr:rowOff>
    </xdr:to>
    <xdr:pic>
      <xdr:nvPicPr>
        <xdr:cNvPr id="20" name="Picture 5">
          <a:extLst>
            <a:ext uri="{FF2B5EF4-FFF2-40B4-BE49-F238E27FC236}">
              <a16:creationId xmlns:a16="http://schemas.microsoft.com/office/drawing/2014/main" id="{EE0E8F2D-1F14-63D5-C520-CF07043CF55D}"/>
            </a:ext>
            <a:ext uri="{147F2762-F138-4A5C-976F-8EAC2B608ADB}">
              <a16:predDERef xmlns:a16="http://schemas.microsoft.com/office/drawing/2014/main" pred="{29D970DE-9330-58D4-5F7D-B1956CC3A06A}"/>
            </a:ext>
          </a:extLst>
        </xdr:cNvPr>
        <xdr:cNvPicPr>
          <a:picLocks noChangeAspect="1"/>
        </xdr:cNvPicPr>
      </xdr:nvPicPr>
      <xdr:blipFill>
        <a:blip xmlns:r="http://schemas.openxmlformats.org/officeDocument/2006/relationships" r:embed="rId5"/>
        <a:stretch>
          <a:fillRect/>
        </a:stretch>
      </xdr:blipFill>
      <xdr:spPr>
        <a:xfrm>
          <a:off x="13449300" y="10039350"/>
          <a:ext cx="2638425" cy="1228725"/>
        </a:xfrm>
        <a:prstGeom prst="rect">
          <a:avLst/>
        </a:prstGeom>
      </xdr:spPr>
    </xdr:pic>
    <xdr:clientData/>
  </xdr:twoCellAnchor>
  <xdr:twoCellAnchor editAs="oneCell">
    <xdr:from>
      <xdr:col>7</xdr:col>
      <xdr:colOff>228600</xdr:colOff>
      <xdr:row>14</xdr:row>
      <xdr:rowOff>104775</xdr:rowOff>
    </xdr:from>
    <xdr:to>
      <xdr:col>12</xdr:col>
      <xdr:colOff>355600</xdr:colOff>
      <xdr:row>16</xdr:row>
      <xdr:rowOff>536575</xdr:rowOff>
    </xdr:to>
    <xdr:pic>
      <xdr:nvPicPr>
        <xdr:cNvPr id="24" name="Picture 6">
          <a:extLst>
            <a:ext uri="{FF2B5EF4-FFF2-40B4-BE49-F238E27FC236}">
              <a16:creationId xmlns:a16="http://schemas.microsoft.com/office/drawing/2014/main" id="{3BC58320-1A9D-6E01-1308-C710D9BA902F}"/>
            </a:ext>
            <a:ext uri="{147F2762-F138-4A5C-976F-8EAC2B608ADB}">
              <a16:predDERef xmlns:a16="http://schemas.microsoft.com/office/drawing/2014/main" pred="{EE0E8F2D-1F14-63D5-C520-CF07043CF55D}"/>
            </a:ext>
          </a:extLst>
        </xdr:cNvPr>
        <xdr:cNvPicPr>
          <a:picLocks noChangeAspect="1"/>
        </xdr:cNvPicPr>
      </xdr:nvPicPr>
      <xdr:blipFill>
        <a:blip xmlns:r="http://schemas.openxmlformats.org/officeDocument/2006/relationships" r:embed="rId6"/>
        <a:stretch>
          <a:fillRect/>
        </a:stretch>
      </xdr:blipFill>
      <xdr:spPr>
        <a:xfrm>
          <a:off x="7867650" y="2943225"/>
          <a:ext cx="3429000" cy="1219200"/>
        </a:xfrm>
        <a:prstGeom prst="rect">
          <a:avLst/>
        </a:prstGeom>
      </xdr:spPr>
    </xdr:pic>
    <xdr:clientData/>
  </xdr:twoCellAnchor>
  <xdr:twoCellAnchor editAs="oneCell">
    <xdr:from>
      <xdr:col>7</xdr:col>
      <xdr:colOff>304800</xdr:colOff>
      <xdr:row>17</xdr:row>
      <xdr:rowOff>85725</xdr:rowOff>
    </xdr:from>
    <xdr:to>
      <xdr:col>12</xdr:col>
      <xdr:colOff>288925</xdr:colOff>
      <xdr:row>19</xdr:row>
      <xdr:rowOff>123825</xdr:rowOff>
    </xdr:to>
    <xdr:pic>
      <xdr:nvPicPr>
        <xdr:cNvPr id="39" name="Picture 7">
          <a:extLst>
            <a:ext uri="{FF2B5EF4-FFF2-40B4-BE49-F238E27FC236}">
              <a16:creationId xmlns:a16="http://schemas.microsoft.com/office/drawing/2014/main" id="{27188585-A0B2-39FC-C76E-3FF2E45517EA}"/>
            </a:ext>
            <a:ext uri="{147F2762-F138-4A5C-976F-8EAC2B608ADB}">
              <a16:predDERef xmlns:a16="http://schemas.microsoft.com/office/drawing/2014/main" pred="{3BC58320-1A9D-6E01-1308-C710D9BA902F}"/>
            </a:ext>
          </a:extLst>
        </xdr:cNvPr>
        <xdr:cNvPicPr>
          <a:picLocks noChangeAspect="1"/>
        </xdr:cNvPicPr>
      </xdr:nvPicPr>
      <xdr:blipFill>
        <a:blip xmlns:r="http://schemas.openxmlformats.org/officeDocument/2006/relationships" r:embed="rId7"/>
        <a:stretch>
          <a:fillRect/>
        </a:stretch>
      </xdr:blipFill>
      <xdr:spPr>
        <a:xfrm>
          <a:off x="7943850" y="4248150"/>
          <a:ext cx="3286125" cy="1219200"/>
        </a:xfrm>
        <a:prstGeom prst="rect">
          <a:avLst/>
        </a:prstGeom>
      </xdr:spPr>
    </xdr:pic>
    <xdr:clientData/>
  </xdr:twoCellAnchor>
  <xdr:twoCellAnchor editAs="oneCell">
    <xdr:from>
      <xdr:col>12</xdr:col>
      <xdr:colOff>285750</xdr:colOff>
      <xdr:row>14</xdr:row>
      <xdr:rowOff>142875</xdr:rowOff>
    </xdr:from>
    <xdr:to>
      <xdr:col>17</xdr:col>
      <xdr:colOff>79375</xdr:colOff>
      <xdr:row>16</xdr:row>
      <xdr:rowOff>450850</xdr:rowOff>
    </xdr:to>
    <xdr:pic>
      <xdr:nvPicPr>
        <xdr:cNvPr id="45" name="Picture 8">
          <a:extLst>
            <a:ext uri="{FF2B5EF4-FFF2-40B4-BE49-F238E27FC236}">
              <a16:creationId xmlns:a16="http://schemas.microsoft.com/office/drawing/2014/main" id="{C9BF5DDA-B2A5-7E96-5487-BAD7D143D8C4}"/>
            </a:ext>
            <a:ext uri="{147F2762-F138-4A5C-976F-8EAC2B608ADB}">
              <a16:predDERef xmlns:a16="http://schemas.microsoft.com/office/drawing/2014/main" pred="{27188585-A0B2-39FC-C76E-3FF2E45517EA}"/>
            </a:ext>
          </a:extLst>
        </xdr:cNvPr>
        <xdr:cNvPicPr>
          <a:picLocks noChangeAspect="1"/>
        </xdr:cNvPicPr>
      </xdr:nvPicPr>
      <xdr:blipFill>
        <a:blip xmlns:r="http://schemas.openxmlformats.org/officeDocument/2006/relationships" r:embed="rId8"/>
        <a:stretch>
          <a:fillRect/>
        </a:stretch>
      </xdr:blipFill>
      <xdr:spPr>
        <a:xfrm>
          <a:off x="11353800" y="2981325"/>
          <a:ext cx="3095625" cy="1095375"/>
        </a:xfrm>
        <a:prstGeom prst="rect">
          <a:avLst/>
        </a:prstGeom>
      </xdr:spPr>
    </xdr:pic>
    <xdr:clientData/>
  </xdr:twoCellAnchor>
  <xdr:twoCellAnchor editAs="oneCell">
    <xdr:from>
      <xdr:col>12</xdr:col>
      <xdr:colOff>304800</xdr:colOff>
      <xdr:row>17</xdr:row>
      <xdr:rowOff>66675</xdr:rowOff>
    </xdr:from>
    <xdr:to>
      <xdr:col>17</xdr:col>
      <xdr:colOff>117475</xdr:colOff>
      <xdr:row>19</xdr:row>
      <xdr:rowOff>142875</xdr:rowOff>
    </xdr:to>
    <xdr:pic>
      <xdr:nvPicPr>
        <xdr:cNvPr id="46" name="Picture 9">
          <a:extLst>
            <a:ext uri="{FF2B5EF4-FFF2-40B4-BE49-F238E27FC236}">
              <a16:creationId xmlns:a16="http://schemas.microsoft.com/office/drawing/2014/main" id="{82CE9790-3615-EEAC-2567-DD46B69AB9CB}"/>
            </a:ext>
            <a:ext uri="{147F2762-F138-4A5C-976F-8EAC2B608ADB}">
              <a16:predDERef xmlns:a16="http://schemas.microsoft.com/office/drawing/2014/main" pred="{C9BF5DDA-B2A5-7E96-5487-BAD7D143D8C4}"/>
            </a:ext>
          </a:extLst>
        </xdr:cNvPr>
        <xdr:cNvPicPr>
          <a:picLocks noChangeAspect="1"/>
        </xdr:cNvPicPr>
      </xdr:nvPicPr>
      <xdr:blipFill>
        <a:blip xmlns:r="http://schemas.openxmlformats.org/officeDocument/2006/relationships" r:embed="rId9"/>
        <a:stretch>
          <a:fillRect/>
        </a:stretch>
      </xdr:blipFill>
      <xdr:spPr>
        <a:xfrm>
          <a:off x="11372850" y="4229100"/>
          <a:ext cx="3114675" cy="1257300"/>
        </a:xfrm>
        <a:prstGeom prst="rect">
          <a:avLst/>
        </a:prstGeom>
      </xdr:spPr>
    </xdr:pic>
    <xdr:clientData/>
  </xdr:twoCellAnchor>
  <xdr:twoCellAnchor editAs="oneCell">
    <xdr:from>
      <xdr:col>17</xdr:col>
      <xdr:colOff>114300</xdr:colOff>
      <xdr:row>15</xdr:row>
      <xdr:rowOff>0</xdr:rowOff>
    </xdr:from>
    <xdr:to>
      <xdr:col>21</xdr:col>
      <xdr:colOff>377825</xdr:colOff>
      <xdr:row>16</xdr:row>
      <xdr:rowOff>447675</xdr:rowOff>
    </xdr:to>
    <xdr:pic>
      <xdr:nvPicPr>
        <xdr:cNvPr id="51" name="Picture 10">
          <a:extLst>
            <a:ext uri="{FF2B5EF4-FFF2-40B4-BE49-F238E27FC236}">
              <a16:creationId xmlns:a16="http://schemas.microsoft.com/office/drawing/2014/main" id="{100F097F-5C7A-D1B2-A72A-9FA6DDC2CE99}"/>
            </a:ext>
            <a:ext uri="{147F2762-F138-4A5C-976F-8EAC2B608ADB}">
              <a16:predDERef xmlns:a16="http://schemas.microsoft.com/office/drawing/2014/main" pred="{82CE9790-3615-EEAC-2567-DD46B69AB9CB}"/>
            </a:ext>
          </a:extLst>
        </xdr:cNvPr>
        <xdr:cNvPicPr>
          <a:picLocks noChangeAspect="1"/>
        </xdr:cNvPicPr>
      </xdr:nvPicPr>
      <xdr:blipFill>
        <a:blip xmlns:r="http://schemas.openxmlformats.org/officeDocument/2006/relationships" r:embed="rId10"/>
        <a:stretch>
          <a:fillRect/>
        </a:stretch>
      </xdr:blipFill>
      <xdr:spPr>
        <a:xfrm>
          <a:off x="14611350" y="3038475"/>
          <a:ext cx="2905125" cy="1038225"/>
        </a:xfrm>
        <a:prstGeom prst="rect">
          <a:avLst/>
        </a:prstGeom>
      </xdr:spPr>
    </xdr:pic>
    <xdr:clientData/>
  </xdr:twoCellAnchor>
  <xdr:twoCellAnchor editAs="oneCell">
    <xdr:from>
      <xdr:col>11</xdr:col>
      <xdr:colOff>400050</xdr:colOff>
      <xdr:row>66</xdr:row>
      <xdr:rowOff>257175</xdr:rowOff>
    </xdr:from>
    <xdr:to>
      <xdr:col>15</xdr:col>
      <xdr:colOff>504825</xdr:colOff>
      <xdr:row>70</xdr:row>
      <xdr:rowOff>9525</xdr:rowOff>
    </xdr:to>
    <xdr:pic>
      <xdr:nvPicPr>
        <xdr:cNvPr id="2" name="Picture 1">
          <a:extLst>
            <a:ext uri="{FF2B5EF4-FFF2-40B4-BE49-F238E27FC236}">
              <a16:creationId xmlns:a16="http://schemas.microsoft.com/office/drawing/2014/main" id="{67180088-3089-4C2A-F7C1-BC06AE8B04EF}"/>
            </a:ext>
            <a:ext uri="{147F2762-F138-4A5C-976F-8EAC2B608ADB}">
              <a16:predDERef xmlns:a16="http://schemas.microsoft.com/office/drawing/2014/main" pred="{100F097F-5C7A-D1B2-A72A-9FA6DDC2CE99}"/>
            </a:ext>
          </a:extLst>
        </xdr:cNvPr>
        <xdr:cNvPicPr>
          <a:picLocks noChangeAspect="1"/>
        </xdr:cNvPicPr>
      </xdr:nvPicPr>
      <xdr:blipFill>
        <a:blip xmlns:r="http://schemas.openxmlformats.org/officeDocument/2006/relationships" r:embed="rId11"/>
        <a:stretch>
          <a:fillRect/>
        </a:stretch>
      </xdr:blipFill>
      <xdr:spPr>
        <a:xfrm>
          <a:off x="10782300" y="17106900"/>
          <a:ext cx="2847975" cy="1247775"/>
        </a:xfrm>
        <a:prstGeom prst="rect">
          <a:avLst/>
        </a:prstGeom>
      </xdr:spPr>
    </xdr:pic>
    <xdr:clientData/>
  </xdr:twoCellAnchor>
  <xdr:twoCellAnchor editAs="oneCell">
    <xdr:from>
      <xdr:col>7</xdr:col>
      <xdr:colOff>247650</xdr:colOff>
      <xdr:row>66</xdr:row>
      <xdr:rowOff>133350</xdr:rowOff>
    </xdr:from>
    <xdr:to>
      <xdr:col>11</xdr:col>
      <xdr:colOff>352425</xdr:colOff>
      <xdr:row>70</xdr:row>
      <xdr:rowOff>38100</xdr:rowOff>
    </xdr:to>
    <xdr:pic>
      <xdr:nvPicPr>
        <xdr:cNvPr id="3" name="Picture 2">
          <a:extLst>
            <a:ext uri="{FF2B5EF4-FFF2-40B4-BE49-F238E27FC236}">
              <a16:creationId xmlns:a16="http://schemas.microsoft.com/office/drawing/2014/main" id="{BFBE4AE2-FD2F-3A4A-4951-D5E2FFD619FF}"/>
            </a:ext>
            <a:ext uri="{147F2762-F138-4A5C-976F-8EAC2B608ADB}">
              <a16:predDERef xmlns:a16="http://schemas.microsoft.com/office/drawing/2014/main" pred="{67180088-3089-4C2A-F7C1-BC06AE8B04EF}"/>
            </a:ext>
          </a:extLst>
        </xdr:cNvPr>
        <xdr:cNvPicPr>
          <a:picLocks noChangeAspect="1"/>
        </xdr:cNvPicPr>
      </xdr:nvPicPr>
      <xdr:blipFill>
        <a:blip xmlns:r="http://schemas.openxmlformats.org/officeDocument/2006/relationships" r:embed="rId12"/>
        <a:stretch>
          <a:fillRect/>
        </a:stretch>
      </xdr:blipFill>
      <xdr:spPr>
        <a:xfrm>
          <a:off x="7886700" y="16983075"/>
          <a:ext cx="2847975" cy="1400175"/>
        </a:xfrm>
        <a:prstGeom prst="rect">
          <a:avLst/>
        </a:prstGeom>
      </xdr:spPr>
    </xdr:pic>
    <xdr:clientData/>
  </xdr:twoCellAnchor>
  <xdr:twoCellAnchor editAs="oneCell">
    <xdr:from>
      <xdr:col>7</xdr:col>
      <xdr:colOff>257175</xdr:colOff>
      <xdr:row>63</xdr:row>
      <xdr:rowOff>85725</xdr:rowOff>
    </xdr:from>
    <xdr:to>
      <xdr:col>11</xdr:col>
      <xdr:colOff>352425</xdr:colOff>
      <xdr:row>66</xdr:row>
      <xdr:rowOff>28575</xdr:rowOff>
    </xdr:to>
    <xdr:pic>
      <xdr:nvPicPr>
        <xdr:cNvPr id="4" name="Picture 3">
          <a:extLst>
            <a:ext uri="{FF2B5EF4-FFF2-40B4-BE49-F238E27FC236}">
              <a16:creationId xmlns:a16="http://schemas.microsoft.com/office/drawing/2014/main" id="{021AD6CC-D4B6-CD4D-5F3F-CFD509F9552D}"/>
            </a:ext>
            <a:ext uri="{147F2762-F138-4A5C-976F-8EAC2B608ADB}">
              <a16:predDERef xmlns:a16="http://schemas.microsoft.com/office/drawing/2014/main" pred="{BFBE4AE2-FD2F-3A4A-4951-D5E2FFD619FF}"/>
            </a:ext>
          </a:extLst>
        </xdr:cNvPr>
        <xdr:cNvPicPr>
          <a:picLocks noChangeAspect="1"/>
        </xdr:cNvPicPr>
      </xdr:nvPicPr>
      <xdr:blipFill>
        <a:blip xmlns:r="http://schemas.openxmlformats.org/officeDocument/2006/relationships" r:embed="rId13"/>
        <a:stretch>
          <a:fillRect/>
        </a:stretch>
      </xdr:blipFill>
      <xdr:spPr>
        <a:xfrm>
          <a:off x="7896225" y="15611475"/>
          <a:ext cx="2838450" cy="1266825"/>
        </a:xfrm>
        <a:prstGeom prst="rect">
          <a:avLst/>
        </a:prstGeom>
      </xdr:spPr>
    </xdr:pic>
    <xdr:clientData/>
  </xdr:twoCellAnchor>
  <xdr:twoCellAnchor editAs="oneCell">
    <xdr:from>
      <xdr:col>11</xdr:col>
      <xdr:colOff>381000</xdr:colOff>
      <xdr:row>63</xdr:row>
      <xdr:rowOff>180975</xdr:rowOff>
    </xdr:from>
    <xdr:to>
      <xdr:col>15</xdr:col>
      <xdr:colOff>428625</xdr:colOff>
      <xdr:row>66</xdr:row>
      <xdr:rowOff>219075</xdr:rowOff>
    </xdr:to>
    <xdr:pic>
      <xdr:nvPicPr>
        <xdr:cNvPr id="5" name="Picture 4">
          <a:extLst>
            <a:ext uri="{FF2B5EF4-FFF2-40B4-BE49-F238E27FC236}">
              <a16:creationId xmlns:a16="http://schemas.microsoft.com/office/drawing/2014/main" id="{830EDFCF-0539-883E-D328-506B3DF65D64}"/>
            </a:ext>
            <a:ext uri="{147F2762-F138-4A5C-976F-8EAC2B608ADB}">
              <a16:predDERef xmlns:a16="http://schemas.microsoft.com/office/drawing/2014/main" pred="{021AD6CC-D4B6-CD4D-5F3F-CFD509F9552D}"/>
            </a:ext>
          </a:extLst>
        </xdr:cNvPr>
        <xdr:cNvPicPr>
          <a:picLocks noChangeAspect="1"/>
        </xdr:cNvPicPr>
      </xdr:nvPicPr>
      <xdr:blipFill>
        <a:blip xmlns:r="http://schemas.openxmlformats.org/officeDocument/2006/relationships" r:embed="rId14"/>
        <a:stretch>
          <a:fillRect/>
        </a:stretch>
      </xdr:blipFill>
      <xdr:spPr>
        <a:xfrm>
          <a:off x="10763250" y="15706725"/>
          <a:ext cx="2790825" cy="1362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263524</xdr:colOff>
      <xdr:row>5</xdr:row>
      <xdr:rowOff>184150</xdr:rowOff>
    </xdr:from>
    <xdr:to>
      <xdr:col>11</xdr:col>
      <xdr:colOff>634999</xdr:colOff>
      <xdr:row>20</xdr:row>
      <xdr:rowOff>101600</xdr:rowOff>
    </xdr:to>
    <xdr:graphicFrame macro="">
      <xdr:nvGraphicFramePr>
        <xdr:cNvPr id="2" name="Chart 1">
          <a:extLst>
            <a:ext uri="{FF2B5EF4-FFF2-40B4-BE49-F238E27FC236}">
              <a16:creationId xmlns:a16="http://schemas.microsoft.com/office/drawing/2014/main" id="{F0A1E7D5-60E3-2E51-1828-A9FDAE56C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98424</xdr:colOff>
      <xdr:row>7</xdr:row>
      <xdr:rowOff>69850</xdr:rowOff>
    </xdr:from>
    <xdr:to>
      <xdr:col>11</xdr:col>
      <xdr:colOff>165099</xdr:colOff>
      <xdr:row>23</xdr:row>
      <xdr:rowOff>82550</xdr:rowOff>
    </xdr:to>
    <xdr:graphicFrame macro="">
      <xdr:nvGraphicFramePr>
        <xdr:cNvPr id="2" name="Chart 1">
          <a:extLst>
            <a:ext uri="{FF2B5EF4-FFF2-40B4-BE49-F238E27FC236}">
              <a16:creationId xmlns:a16="http://schemas.microsoft.com/office/drawing/2014/main" id="{AB8CDF31-2FB5-3BD7-8791-7BF079C12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222250</xdr:colOff>
      <xdr:row>7</xdr:row>
      <xdr:rowOff>171450</xdr:rowOff>
    </xdr:from>
    <xdr:to>
      <xdr:col>10</xdr:col>
      <xdr:colOff>114300</xdr:colOff>
      <xdr:row>23</xdr:row>
      <xdr:rowOff>139700</xdr:rowOff>
    </xdr:to>
    <xdr:graphicFrame macro="">
      <xdr:nvGraphicFramePr>
        <xdr:cNvPr id="2" name="Chart 1">
          <a:extLst>
            <a:ext uri="{FF2B5EF4-FFF2-40B4-BE49-F238E27FC236}">
              <a16:creationId xmlns:a16="http://schemas.microsoft.com/office/drawing/2014/main" id="{5DA43071-74AB-8CC6-F9E1-1C70BF4BC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367334</xdr:colOff>
      <xdr:row>1</xdr:row>
      <xdr:rowOff>133009</xdr:rowOff>
    </xdr:from>
    <xdr:to>
      <xdr:col>7</xdr:col>
      <xdr:colOff>398812</xdr:colOff>
      <xdr:row>15</xdr:row>
      <xdr:rowOff>140824</xdr:rowOff>
    </xdr:to>
    <xdr:graphicFrame macro="">
      <xdr:nvGraphicFramePr>
        <xdr:cNvPr id="2" name="Chart 2">
          <a:extLst>
            <a:ext uri="{FF2B5EF4-FFF2-40B4-BE49-F238E27FC236}">
              <a16:creationId xmlns:a16="http://schemas.microsoft.com/office/drawing/2014/main" id="{CB68DE65-59D8-8D33-D3A8-E0413D898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200025</xdr:colOff>
      <xdr:row>5</xdr:row>
      <xdr:rowOff>142875</xdr:rowOff>
    </xdr:from>
    <xdr:to>
      <xdr:col>14</xdr:col>
      <xdr:colOff>409575</xdr:colOff>
      <xdr:row>21</xdr:row>
      <xdr:rowOff>28575</xdr:rowOff>
    </xdr:to>
    <xdr:graphicFrame macro="">
      <xdr:nvGraphicFramePr>
        <xdr:cNvPr id="16" name="Chart 1">
          <a:extLst>
            <a:ext uri="{FF2B5EF4-FFF2-40B4-BE49-F238E27FC236}">
              <a16:creationId xmlns:a16="http://schemas.microsoft.com/office/drawing/2014/main" id="{A2A181AE-7680-2AA3-5DEF-60880B400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241299</xdr:colOff>
      <xdr:row>1</xdr:row>
      <xdr:rowOff>66675</xdr:rowOff>
    </xdr:from>
    <xdr:to>
      <xdr:col>9</xdr:col>
      <xdr:colOff>473074</xdr:colOff>
      <xdr:row>16</xdr:row>
      <xdr:rowOff>180975</xdr:rowOff>
    </xdr:to>
    <xdr:graphicFrame macro="">
      <xdr:nvGraphicFramePr>
        <xdr:cNvPr id="2" name="Chart 1">
          <a:extLst>
            <a:ext uri="{FF2B5EF4-FFF2-40B4-BE49-F238E27FC236}">
              <a16:creationId xmlns:a16="http://schemas.microsoft.com/office/drawing/2014/main" id="{879C29B7-A457-4F90-F123-6271656F6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466724</xdr:colOff>
      <xdr:row>7</xdr:row>
      <xdr:rowOff>0</xdr:rowOff>
    </xdr:from>
    <xdr:to>
      <xdr:col>10</xdr:col>
      <xdr:colOff>133350</xdr:colOff>
      <xdr:row>20</xdr:row>
      <xdr:rowOff>184150</xdr:rowOff>
    </xdr:to>
    <xdr:graphicFrame macro="">
      <xdr:nvGraphicFramePr>
        <xdr:cNvPr id="2" name="Chart 1">
          <a:extLst>
            <a:ext uri="{FF2B5EF4-FFF2-40B4-BE49-F238E27FC236}">
              <a16:creationId xmlns:a16="http://schemas.microsoft.com/office/drawing/2014/main" id="{E8605227-0495-5622-2835-FD73FCFD2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Aftab" refreshedDate="45779.472818287039" createdVersion="8" refreshedVersion="8" minRefreshableVersion="3" recordCount="25" xr:uid="{4DCDC061-9BC2-4B8A-A6D1-2B57A4EEBFFA}">
  <cacheSource type="worksheet">
    <worksheetSource ref="A1:K26" sheet="Dataset"/>
  </cacheSource>
  <cacheFields count="11">
    <cacheField name="Fund Name" numFmtId="0">
      <sharedItems count="25">
        <s v="ICICI PRUDENTIAL Bluechip Fund"/>
        <s v="⁠HDFC TOP 100 FUND"/>
        <s v="⁠SBI BLUE CHIP FUND"/>
        <s v="⁠MIRAE ASSET LARGE CAP FUND"/>
        <s v="⁠UTI MASTERSHARE FUND (UTI LARGE CAP FUND)"/>
        <s v="AXIS BLUECHIP FUND"/>
        <s v="KOTAK BLUECHIP FUND"/>
        <s v="HDFC MIDCAP OPPORTUNITIES FUND"/>
        <s v="⁠NIPPON INDIA GROWTH FUND"/>
        <s v="⁠EDELWEISS MIDCAP FUND"/>
        <s v="⁠MOTILAL OSWAL MIDCAP FUND"/>
        <s v="⁠HSBC MIDCAP FUND"/>
        <s v="QUANT SMALL CAP FUND"/>
        <s v="NIPPON INDIA SMALL CAP FUND"/>
        <s v="TATA SMALL CAP FUND"/>
        <s v="HDFC SMALL CAP FUND"/>
        <s v="SBI SMALL CAP FUND"/>
        <s v="HSBC SMALL CAP FUND"/>
        <s v="UTI NIFTY 50 INDEX FUND"/>
        <s v="ICICI PRUDENTIAL NIFTY NEXT 50 INDEX FUND"/>
        <s v="SBI NIFTY INDEX FUND"/>
        <s v="PARAG PARIKH FLEXI CAP FUND"/>
        <s v="AXIS FLEXI CAP FUND"/>
        <s v="KOTAK FLEXI CAP FUND"/>
        <s v="HDFC FLEXI CAP FUND"/>
      </sharedItems>
    </cacheField>
    <cacheField name="Beta" numFmtId="0">
      <sharedItems containsSemiMixedTypes="0" containsString="0" containsNumber="1" minValue="0.63" maxValue="1.32"/>
    </cacheField>
    <cacheField name="Alpha" numFmtId="0">
      <sharedItems containsSemiMixedTypes="0" containsString="0" containsNumber="1" minValue="-2.81" maxValue="8.98"/>
    </cacheField>
    <cacheField name="Sharpe Ratio" numFmtId="0">
      <sharedItems containsSemiMixedTypes="0" containsString="0" containsNumber="1" minValue="0.28000000000000003" maxValue="1.23"/>
    </cacheField>
    <cacheField name="Std Deviation" numFmtId="10">
      <sharedItems containsSemiMixedTypes="0" containsString="0" containsNumber="1" minValue="0.10639999999999999" maxValue="0.20830000000000001"/>
    </cacheField>
    <cacheField name="Expense Ratio" numFmtId="10">
      <sharedItems containsSemiMixedTypes="0" containsString="0" containsNumber="1" minValue="1.6999999999999999E-3" maxValue="9.9000000000000008E-3"/>
    </cacheField>
    <cacheField name="1 Year" numFmtId="10">
      <sharedItems containsSemiMixedTypes="0" containsString="0" containsNumber="1" minValue="-5.5E-2" maxValue="0.16520000000000001"/>
    </cacheField>
    <cacheField name="3 Year" numFmtId="10">
      <sharedItems containsSemiMixedTypes="0" containsString="0" containsNumber="1" minValue="0.1217" maxValue="0.28510000000000002"/>
    </cacheField>
    <cacheField name="5 Year" numFmtId="10">
      <sharedItems containsSemiMixedTypes="0" containsString="0" containsNumber="1" minValue="0.1817" maxValue="0.48809999999999998"/>
    </cacheField>
    <cacheField name="Fund Manager/s" numFmtId="0">
      <sharedItems count="24">
        <s v="Anish Tawakley, Vaibhav Dusad"/>
        <s v="Amar Kalkundrikar, Rahul Baijal"/>
        <s v="Saurabh Pant"/>
        <s v="Gaurav Mishra"/>
        <s v="Karthikraj Lakshmanan"/>
        <s v="Shreyash Devalkar, Jayesh Sundar"/>
        <s v="Rohit Tandon"/>
        <s v="Aman Kalkundrikar, Chirag Setalvad"/>
        <s v="Rupesh Patel"/>
        <s v="Trideep Bhattacharya, Raj Koradia, Dhruv Bhatia"/>
        <s v="Niket Shah, Rakesh Shetty, Ajay Khandelwal"/>
        <s v="Venugopal Manghat, Cheenu Gupta"/>
        <s v="Sanjeev Sharma, Ankit A Pande, Sandeep Tandon, Varun Pattani, Ayush Kumbhat, Sameer Kate"/>
        <s v="Samir Rach"/>
        <s v="ChandraPrakash Padiyar, Jeetendra Khatri"/>
        <s v="Amar Kalkundrikar, Chirag Setalvad"/>
        <s v="Mohan Lal, Rama Iyer Srinivasan"/>
        <s v="Sharwan Kumar Goyal, Ayush Jain"/>
        <s v="Nishit Patel, Ashwini Shinde, Ajay Kumar Solanki"/>
        <s v="Ravi Prakash Sharma"/>
        <s v="Raj Mehta, Rajeev Thakkar, Rukun Tarachandani, Mansi Kariya"/>
        <s v="Sachin Relekar"/>
        <s v="Harsha Upadhyaya"/>
        <s v="Roshi Jain"/>
      </sharedItems>
    </cacheField>
    <cacheField name="Category" numFmtId="0">
      <sharedItems count="5">
        <s v="Large Cap Fund"/>
        <s v="Mid Cap Fund"/>
        <s v="Small Cap Fund"/>
        <s v="Index Fund"/>
        <s v="Flexi Fund"/>
      </sharedItems>
    </cacheField>
  </cacheFields>
  <extLst>
    <ext xmlns:x14="http://schemas.microsoft.com/office/spreadsheetml/2009/9/main" uri="{725AE2AE-9491-48be-B2B4-4EB974FC3084}">
      <x14:pivotCacheDefinition pivotCacheId="17080309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Aftab" refreshedDate="45779.586584143515" createdVersion="8" refreshedVersion="8" minRefreshableVersion="3" recordCount="25" xr:uid="{DB60FC33-1FF5-4948-B366-412390A9ADDE}">
  <cacheSource type="worksheet">
    <worksheetSource ref="A1:N26" sheet="Dataset"/>
  </cacheSource>
  <cacheFields count="14">
    <cacheField name="Fund Name" numFmtId="0">
      <sharedItems/>
    </cacheField>
    <cacheField name="Beta" numFmtId="0">
      <sharedItems containsSemiMixedTypes="0" containsString="0" containsNumber="1" minValue="0.63" maxValue="1.32"/>
    </cacheField>
    <cacheField name="Alpha" numFmtId="0">
      <sharedItems containsSemiMixedTypes="0" containsString="0" containsNumber="1" minValue="-2.81" maxValue="8.98"/>
    </cacheField>
    <cacheField name="Sharpe Ratio" numFmtId="0">
      <sharedItems containsSemiMixedTypes="0" containsString="0" containsNumber="1" minValue="0.28000000000000003" maxValue="1.23"/>
    </cacheField>
    <cacheField name="Std Deviation" numFmtId="10">
      <sharedItems containsSemiMixedTypes="0" containsString="0" containsNumber="1" minValue="0.10639999999999999" maxValue="0.20830000000000001"/>
    </cacheField>
    <cacheField name="Expense Ratio" numFmtId="10">
      <sharedItems containsSemiMixedTypes="0" containsString="0" containsNumber="1" minValue="1.6999999999999999E-3" maxValue="9.9000000000000008E-3"/>
    </cacheField>
    <cacheField name="1 Year" numFmtId="10">
      <sharedItems containsSemiMixedTypes="0" containsString="0" containsNumber="1" minValue="-5.5E-2" maxValue="0.16520000000000001"/>
    </cacheField>
    <cacheField name="3 Year" numFmtId="10">
      <sharedItems containsSemiMixedTypes="0" containsString="0" containsNumber="1" minValue="0.1217" maxValue="0.28510000000000002"/>
    </cacheField>
    <cacheField name="5 Year" numFmtId="10">
      <sharedItems containsSemiMixedTypes="0" containsString="0" containsNumber="1" minValue="0.1817" maxValue="0.48809999999999998"/>
    </cacheField>
    <cacheField name="Fund Manager/s" numFmtId="0">
      <sharedItems/>
    </cacheField>
    <cacheField name="Category" numFmtId="0">
      <sharedItems/>
    </cacheField>
    <cacheField name="Growth Category" numFmtId="0">
      <sharedItems count="4">
        <s v="Balanced"/>
        <s v="Mild"/>
        <s v="Strong"/>
        <s v="Aggressive"/>
      </sharedItems>
    </cacheField>
    <cacheField name="Stability Category" numFmtId="0">
      <sharedItems count="4">
        <s v="Stable"/>
        <s v="Market-Neutral"/>
        <s v="Highly Stable"/>
        <s v="Unstable"/>
      </sharedItems>
    </cacheField>
    <cacheField name="Fluctuation Category" numFmtId="0">
      <sharedItems count="5">
        <s v="Controlled"/>
        <s v="Noticeable"/>
        <s v="Erratic"/>
        <s v="High Swing"/>
        <s v="Low Sw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0.89"/>
    <n v="4.03"/>
    <n v="0.81"/>
    <n v="0.12809999999999999"/>
    <n v="8.8999999999999999E-3"/>
    <n v="9.3700000000000006E-2"/>
    <n v="0.1918"/>
    <n v="0.26179999999999998"/>
    <x v="0"/>
    <x v="0"/>
  </r>
  <r>
    <x v="1"/>
    <n v="0.92"/>
    <n v="3.51"/>
    <n v="0.76"/>
    <n v="0.1318"/>
    <n v="9.9000000000000008E-3"/>
    <n v="6.4399999999999999E-2"/>
    <n v="0.17929999999999999"/>
    <n v="0.253"/>
    <x v="1"/>
    <x v="0"/>
  </r>
  <r>
    <x v="2"/>
    <n v="0.9"/>
    <n v="1.1299999999999999"/>
    <n v="0.57999999999999996"/>
    <n v="0.12970000000000001"/>
    <n v="8.3000000000000001E-3"/>
    <n v="0.10489999999999999"/>
    <n v="0.15379999999999999"/>
    <n v="0.2354"/>
    <x v="2"/>
    <x v="0"/>
  </r>
  <r>
    <x v="3"/>
    <n v="0.89"/>
    <n v="-0.62"/>
    <n v="0.45"/>
    <n v="0.127"/>
    <n v="7.4000000000000003E-3"/>
    <n v="0.10299999999999999"/>
    <n v="0.13539999999999999"/>
    <n v="0.221"/>
    <x v="3"/>
    <x v="0"/>
  </r>
  <r>
    <x v="4"/>
    <n v="0.91"/>
    <n v="-1.54"/>
    <n v="0.38"/>
    <n v="0.13089999999999999"/>
    <n v="9.4000000000000004E-3"/>
    <n v="8.9800000000000005E-2"/>
    <n v="0.1338"/>
    <n v="0.21929999999999999"/>
    <x v="4"/>
    <x v="0"/>
  </r>
  <r>
    <x v="5"/>
    <n v="0.95"/>
    <n v="-2.81"/>
    <n v="0.28000000000000003"/>
    <n v="0.13850000000000001"/>
    <n v="7.0000000000000001E-3"/>
    <n v="7.4899999999999994E-2"/>
    <n v="0.1217"/>
    <n v="0.1817"/>
    <x v="5"/>
    <x v="0"/>
  </r>
  <r>
    <x v="6"/>
    <n v="0.93"/>
    <n v="1.49"/>
    <n v="0.61"/>
    <n v="0.13350000000000001"/>
    <n v="6.1999999999999998E-3"/>
    <n v="9.8699999999999996E-2"/>
    <n v="0.1648"/>
    <n v="0.2424"/>
    <x v="6"/>
    <x v="0"/>
  </r>
  <r>
    <x v="7"/>
    <n v="0.88"/>
    <n v="5.2"/>
    <n v="1.1200000000000001"/>
    <n v="0.15540000000000001"/>
    <n v="8.8999999999999999E-3"/>
    <n v="8.48E-2"/>
    <n v="0.25590000000000002"/>
    <n v="0.3422"/>
    <x v="7"/>
    <x v="1"/>
  </r>
  <r>
    <x v="8"/>
    <n v="0.94"/>
    <n v="3.3"/>
    <n v="0.99"/>
    <n v="0.1668"/>
    <n v="7.4000000000000003E-3"/>
    <n v="9.8400000000000001E-2"/>
    <n v="0.2475"/>
    <n v="0.34810000000000002"/>
    <x v="8"/>
    <x v="1"/>
  </r>
  <r>
    <x v="9"/>
    <n v="0.95"/>
    <n v="3.44"/>
    <n v="0.98"/>
    <n v="0.1701"/>
    <n v="3.8999999999999998E-3"/>
    <n v="0.1515"/>
    <n v="0.25340000000000001"/>
    <n v="0.34970000000000001"/>
    <x v="9"/>
    <x v="1"/>
  </r>
  <r>
    <x v="10"/>
    <n v="0.9"/>
    <n v="8.4499999999999993"/>
    <n v="1.1200000000000001"/>
    <n v="0.1875"/>
    <n v="6.3E-3"/>
    <n v="0.14960000000000001"/>
    <n v="0.28510000000000002"/>
    <n v="0.38600000000000001"/>
    <x v="10"/>
    <x v="1"/>
  </r>
  <r>
    <x v="11"/>
    <n v="0.94"/>
    <n v="0.56000000000000005"/>
    <n v="0.78"/>
    <n v="0.17460000000000001"/>
    <n v="7.0000000000000001E-3"/>
    <n v="4.8099999999999997E-2"/>
    <n v="0.2145"/>
    <n v="0.27910000000000001"/>
    <x v="11"/>
    <x v="1"/>
  </r>
  <r>
    <x v="12"/>
    <n v="0.9"/>
    <n v="4.57"/>
    <n v="0.82"/>
    <n v="0.20830000000000001"/>
    <n v="6.8999999999999999E-3"/>
    <n v="-5.5E-2"/>
    <n v="0.22869999999999999"/>
    <n v="0.48809999999999998"/>
    <x v="12"/>
    <x v="2"/>
  </r>
  <r>
    <x v="13"/>
    <n v="0.85"/>
    <n v="4.8"/>
    <n v="0.87"/>
    <n v="0.17349999999999999"/>
    <n v="7.3000000000000001E-3"/>
    <n v="4.1000000000000003E-3"/>
    <n v="0.22670000000000001"/>
    <n v="0.39610000000000001"/>
    <x v="13"/>
    <x v="2"/>
  </r>
  <r>
    <x v="14"/>
    <n v="0.76"/>
    <n v="6.8"/>
    <n v="0.99"/>
    <n v="0.15890000000000001"/>
    <n v="3.0000000000000001E-3"/>
    <n v="1.26E-2"/>
    <n v="0.2137"/>
    <n v="0.36259999999999998"/>
    <x v="14"/>
    <x v="2"/>
  </r>
  <r>
    <x v="15"/>
    <n v="0.8"/>
    <n v="4.33"/>
    <n v="0.85"/>
    <n v="0.1648"/>
    <n v="9.2999999999999992E-3"/>
    <n v="-1.29E-2"/>
    <n v="0.2082"/>
    <n v="0.3574"/>
    <x v="15"/>
    <x v="2"/>
  </r>
  <r>
    <x v="16"/>
    <n v="0.73"/>
    <n v="1.34"/>
    <n v="0.67"/>
    <n v="0.152"/>
    <n v="7.1999999999999998E-3"/>
    <n v="1E-4"/>
    <n v="0.1628"/>
    <n v="0.30520000000000003"/>
    <x v="16"/>
    <x v="2"/>
  </r>
  <r>
    <x v="17"/>
    <n v="0.89"/>
    <n v="1.65"/>
    <n v="0.67"/>
    <n v="0.18479999999999999"/>
    <n v="6.4000000000000003E-3"/>
    <n v="-2.7199999999999998E-2"/>
    <n v="0.19020000000000001"/>
    <n v="0.36620000000000003"/>
    <x v="11"/>
    <x v="2"/>
  </r>
  <r>
    <x v="18"/>
    <n v="0.95"/>
    <n v="-1.08"/>
    <n v="0.42"/>
    <n v="0.1336"/>
    <n v="1.6999999999999999E-3"/>
    <n v="8.5300000000000001E-2"/>
    <n v="0.13619999999999999"/>
    <n v="0.22339999999999999"/>
    <x v="17"/>
    <x v="3"/>
  </r>
  <r>
    <x v="19"/>
    <n v="1.32"/>
    <n v="1.07"/>
    <n v="0.51"/>
    <n v="0.16750000000000001"/>
    <n v="3.0999999999999999E-3"/>
    <n v="-2.1899999999999999E-2"/>
    <n v="0.15290000000000001"/>
    <n v="0.23080000000000001"/>
    <x v="18"/>
    <x v="3"/>
  </r>
  <r>
    <x v="20"/>
    <n v="0.94"/>
    <n v="-0.52"/>
    <n v="0.55000000000000004"/>
    <n v="0.1333"/>
    <n v="2.2000000000000001E-3"/>
    <n v="8.5000000000000006E-2"/>
    <n v="0.13600000000000001"/>
    <n v="0.2228"/>
    <x v="19"/>
    <x v="3"/>
  </r>
  <r>
    <x v="21"/>
    <n v="0.63"/>
    <n v="5.91"/>
    <n v="1.02"/>
    <n v="0.10639999999999999"/>
    <n v="6.3E-3"/>
    <n v="0.12740000000000001"/>
    <n v="0.20499999999999999"/>
    <n v="0.29360000000000003"/>
    <x v="20"/>
    <x v="4"/>
  </r>
  <r>
    <x v="22"/>
    <n v="0.97"/>
    <n v="-2.38"/>
    <n v="0.35"/>
    <n v="0.15229999999999999"/>
    <n v="7.1999999999999998E-3"/>
    <n v="8.3199999999999996E-2"/>
    <n v="0.13550000000000001"/>
    <n v="0.1988"/>
    <x v="21"/>
    <x v="4"/>
  </r>
  <r>
    <x v="23"/>
    <n v="0.92"/>
    <n v="1.77"/>
    <n v="0.64"/>
    <n v="0.13059999999999999"/>
    <n v="6.4000000000000003E-3"/>
    <n v="7.6100000000000001E-2"/>
    <n v="0.17100000000000001"/>
    <n v="0.23669999999999999"/>
    <x v="22"/>
    <x v="4"/>
  </r>
  <r>
    <x v="24"/>
    <n v="0.83"/>
    <n v="8.98"/>
    <n v="1.23"/>
    <n v="0.12559999999999999"/>
    <n v="8.0999999999999996E-3"/>
    <n v="0.16520000000000001"/>
    <n v="0.24379999999999999"/>
    <n v="0.32079999999999997"/>
    <x v="23"/>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ICICI PRUDENTIAL Bluechip Fund"/>
    <n v="0.89"/>
    <n v="4.03"/>
    <n v="0.81"/>
    <n v="0.12809999999999999"/>
    <n v="8.8999999999999999E-3"/>
    <n v="9.3700000000000006E-2"/>
    <n v="0.1918"/>
    <n v="0.26179999999999998"/>
    <s v="Anish Tawakley, Vaibhav Dusad"/>
    <s v="Large Cap Fund"/>
    <x v="0"/>
    <x v="0"/>
    <x v="0"/>
  </r>
  <r>
    <s v="⁠HDFC TOP 100 FUND"/>
    <n v="0.92"/>
    <n v="3.51"/>
    <n v="0.76"/>
    <n v="0.1318"/>
    <n v="9.9000000000000008E-3"/>
    <n v="6.4399999999999999E-2"/>
    <n v="0.17929999999999999"/>
    <n v="0.253"/>
    <s v="Amar Kalkundrikar, Rahul Baijal"/>
    <s v="Large Cap Fund"/>
    <x v="0"/>
    <x v="1"/>
    <x v="0"/>
  </r>
  <r>
    <s v="⁠SBI BLUE CHIP FUND"/>
    <n v="0.9"/>
    <n v="1.1299999999999999"/>
    <n v="0.57999999999999996"/>
    <n v="0.12970000000000001"/>
    <n v="8.3000000000000001E-3"/>
    <n v="0.10489999999999999"/>
    <n v="0.15379999999999999"/>
    <n v="0.2354"/>
    <s v="Saurabh Pant"/>
    <s v="Large Cap Fund"/>
    <x v="0"/>
    <x v="1"/>
    <x v="0"/>
  </r>
  <r>
    <s v="⁠MIRAE ASSET LARGE CAP FUND"/>
    <n v="0.89"/>
    <n v="-0.62"/>
    <n v="0.45"/>
    <n v="0.127"/>
    <n v="7.4000000000000003E-3"/>
    <n v="0.10299999999999999"/>
    <n v="0.13539999999999999"/>
    <n v="0.221"/>
    <s v="Gaurav Mishra"/>
    <s v="Large Cap Fund"/>
    <x v="0"/>
    <x v="0"/>
    <x v="0"/>
  </r>
  <r>
    <s v="⁠UTI MASTERSHARE FUND (UTI LARGE CAP FUND)"/>
    <n v="0.91"/>
    <n v="-1.54"/>
    <n v="0.38"/>
    <n v="0.13089999999999999"/>
    <n v="9.4000000000000004E-3"/>
    <n v="8.9800000000000005E-2"/>
    <n v="0.1338"/>
    <n v="0.21929999999999999"/>
    <s v="Karthikraj Lakshmanan"/>
    <s v="Large Cap Fund"/>
    <x v="1"/>
    <x v="1"/>
    <x v="0"/>
  </r>
  <r>
    <s v="AXIS BLUECHIP FUND"/>
    <n v="0.95"/>
    <n v="-2.81"/>
    <n v="0.28000000000000003"/>
    <n v="0.13850000000000001"/>
    <n v="7.0000000000000001E-3"/>
    <n v="7.4899999999999994E-2"/>
    <n v="0.1217"/>
    <n v="0.1817"/>
    <s v="Shreyash Devalkar, Jayesh Sundar"/>
    <s v="Large Cap Fund"/>
    <x v="1"/>
    <x v="1"/>
    <x v="0"/>
  </r>
  <r>
    <s v="KOTAK BLUECHIP FUND"/>
    <n v="0.93"/>
    <n v="1.49"/>
    <n v="0.61"/>
    <n v="0.13350000000000001"/>
    <n v="6.1999999999999998E-3"/>
    <n v="9.8699999999999996E-2"/>
    <n v="0.1648"/>
    <n v="0.2424"/>
    <s v="Rohit Tandon"/>
    <s v="Large Cap Fund"/>
    <x v="0"/>
    <x v="1"/>
    <x v="0"/>
  </r>
  <r>
    <s v="HDFC MIDCAP OPPORTUNITIES FUND"/>
    <n v="0.88"/>
    <n v="5.2"/>
    <n v="1.1200000000000001"/>
    <n v="0.15540000000000001"/>
    <n v="8.8999999999999999E-3"/>
    <n v="8.48E-2"/>
    <n v="0.25590000000000002"/>
    <n v="0.3422"/>
    <s v="Aman Kalkundrikar, Chirag Setalvad"/>
    <s v="Mid Cap Fund"/>
    <x v="2"/>
    <x v="0"/>
    <x v="1"/>
  </r>
  <r>
    <s v="⁠NIPPON INDIA GROWTH FUND"/>
    <n v="0.94"/>
    <n v="3.3"/>
    <n v="0.99"/>
    <n v="0.1668"/>
    <n v="7.4000000000000003E-3"/>
    <n v="9.8400000000000001E-2"/>
    <n v="0.2475"/>
    <n v="0.34810000000000002"/>
    <s v="Rupesh Patel"/>
    <s v="Mid Cap Fund"/>
    <x v="2"/>
    <x v="1"/>
    <x v="2"/>
  </r>
  <r>
    <s v="⁠EDELWEISS MIDCAP FUND"/>
    <n v="0.95"/>
    <n v="3.44"/>
    <n v="0.98"/>
    <n v="0.1701"/>
    <n v="3.8999999999999998E-3"/>
    <n v="0.1515"/>
    <n v="0.25340000000000001"/>
    <n v="0.34970000000000001"/>
    <s v="Trideep Bhattacharya, Raj Koradia, Dhruv Bhatia"/>
    <s v="Mid Cap Fund"/>
    <x v="2"/>
    <x v="1"/>
    <x v="2"/>
  </r>
  <r>
    <s v="⁠MOTILAL OSWAL MIDCAP FUND"/>
    <n v="0.9"/>
    <n v="8.4499999999999993"/>
    <n v="1.1200000000000001"/>
    <n v="0.1875"/>
    <n v="6.3E-3"/>
    <n v="0.14960000000000001"/>
    <n v="0.28510000000000002"/>
    <n v="0.38600000000000001"/>
    <s v="Niket Shah, Rakesh Shetty, Ajay Khandelwal"/>
    <s v="Mid Cap Fund"/>
    <x v="3"/>
    <x v="1"/>
    <x v="3"/>
  </r>
  <r>
    <s v="⁠HSBC MIDCAP FUND"/>
    <n v="0.94"/>
    <n v="0.56000000000000005"/>
    <n v="0.78"/>
    <n v="0.17460000000000001"/>
    <n v="7.0000000000000001E-3"/>
    <n v="4.8099999999999997E-2"/>
    <n v="0.2145"/>
    <n v="0.27910000000000001"/>
    <s v="Venugopal Manghat, Cheenu Gupta"/>
    <s v="Mid Cap Fund"/>
    <x v="0"/>
    <x v="1"/>
    <x v="2"/>
  </r>
  <r>
    <s v="QUANT SMALL CAP FUND"/>
    <n v="0.9"/>
    <n v="4.57"/>
    <n v="0.82"/>
    <n v="0.20830000000000001"/>
    <n v="6.8999999999999999E-3"/>
    <n v="-5.5E-2"/>
    <n v="0.22869999999999999"/>
    <n v="0.48809999999999998"/>
    <s v="Sanjeev Sharma, Ankit A Pande, Sandeep Tandon, Varun Pattani, Ayush Kumbhat, Sameer Kate"/>
    <s v="Small Cap Fund"/>
    <x v="3"/>
    <x v="1"/>
    <x v="3"/>
  </r>
  <r>
    <s v="NIPPON INDIA SMALL CAP FUND"/>
    <n v="0.85"/>
    <n v="4.8"/>
    <n v="0.87"/>
    <n v="0.17349999999999999"/>
    <n v="7.3000000000000001E-3"/>
    <n v="4.1000000000000003E-3"/>
    <n v="0.22670000000000001"/>
    <n v="0.39610000000000001"/>
    <s v="Samir Rach"/>
    <s v="Small Cap Fund"/>
    <x v="3"/>
    <x v="0"/>
    <x v="2"/>
  </r>
  <r>
    <s v="TATA SMALL CAP FUND"/>
    <n v="0.76"/>
    <n v="6.8"/>
    <n v="0.99"/>
    <n v="0.15890000000000001"/>
    <n v="3.0000000000000001E-3"/>
    <n v="1.26E-2"/>
    <n v="0.2137"/>
    <n v="0.36259999999999998"/>
    <s v="ChandraPrakash Padiyar, Jeetendra Khatri"/>
    <s v="Small Cap Fund"/>
    <x v="3"/>
    <x v="2"/>
    <x v="1"/>
  </r>
  <r>
    <s v="HDFC SMALL CAP FUND"/>
    <n v="0.8"/>
    <n v="4.33"/>
    <n v="0.85"/>
    <n v="0.1648"/>
    <n v="9.2999999999999992E-3"/>
    <n v="-1.29E-2"/>
    <n v="0.2082"/>
    <n v="0.3574"/>
    <s v="Amar Kalkundrikar, Chirag Setalvad"/>
    <s v="Small Cap Fund"/>
    <x v="3"/>
    <x v="0"/>
    <x v="2"/>
  </r>
  <r>
    <s v="SBI SMALL CAP FUND"/>
    <n v="0.73"/>
    <n v="1.34"/>
    <n v="0.67"/>
    <n v="0.152"/>
    <n v="7.1999999999999998E-3"/>
    <n v="1E-4"/>
    <n v="0.1628"/>
    <n v="0.30520000000000003"/>
    <s v="Mohan Lal, Rama Iyer Srinivasan"/>
    <s v="Small Cap Fund"/>
    <x v="2"/>
    <x v="2"/>
    <x v="1"/>
  </r>
  <r>
    <s v="HSBC SMALL CAP FUND"/>
    <n v="0.89"/>
    <n v="1.65"/>
    <n v="0.67"/>
    <n v="0.18479999999999999"/>
    <n v="6.4000000000000003E-3"/>
    <n v="-2.7199999999999998E-2"/>
    <n v="0.19020000000000001"/>
    <n v="0.36620000000000003"/>
    <s v="Venugopal Manghat, Cheenu Gupta"/>
    <s v="Small Cap Fund"/>
    <x v="3"/>
    <x v="0"/>
    <x v="3"/>
  </r>
  <r>
    <s v="UTI NIFTY 50 INDEX FUND"/>
    <n v="0.95"/>
    <n v="-1.08"/>
    <n v="0.42"/>
    <n v="0.1336"/>
    <n v="1.6999999999999999E-3"/>
    <n v="8.5300000000000001E-2"/>
    <n v="0.13619999999999999"/>
    <n v="0.22339999999999999"/>
    <s v="Sharwan Kumar Goyal, Ayush Jain"/>
    <s v="Index Fund"/>
    <x v="0"/>
    <x v="1"/>
    <x v="0"/>
  </r>
  <r>
    <s v="ICICI PRUDENTIAL NIFTY NEXT 50 INDEX FUND"/>
    <n v="1.32"/>
    <n v="1.07"/>
    <n v="0.51"/>
    <n v="0.16750000000000001"/>
    <n v="3.0999999999999999E-3"/>
    <n v="-2.1899999999999999E-2"/>
    <n v="0.15290000000000001"/>
    <n v="0.23080000000000001"/>
    <s v="Nishit Patel, Ashwini Shinde, Ajay Kumar Solanki"/>
    <s v="Index Fund"/>
    <x v="0"/>
    <x v="3"/>
    <x v="2"/>
  </r>
  <r>
    <s v="SBI NIFTY INDEX FUND"/>
    <n v="0.94"/>
    <n v="-0.52"/>
    <n v="0.55000000000000004"/>
    <n v="0.1333"/>
    <n v="2.2000000000000001E-3"/>
    <n v="8.5000000000000006E-2"/>
    <n v="0.13600000000000001"/>
    <n v="0.2228"/>
    <s v="Ravi Prakash Sharma"/>
    <s v="Index Fund"/>
    <x v="0"/>
    <x v="1"/>
    <x v="0"/>
  </r>
  <r>
    <s v="PARAG PARIKH FLEXI CAP FUND"/>
    <n v="0.63"/>
    <n v="5.91"/>
    <n v="1.02"/>
    <n v="0.10639999999999999"/>
    <n v="6.3E-3"/>
    <n v="0.12740000000000001"/>
    <n v="0.20499999999999999"/>
    <n v="0.29360000000000003"/>
    <s v="Raj Mehta, Rajeev Thakkar, Rukun Tarachandani, Mansi Kariya"/>
    <s v="Flexi Fund"/>
    <x v="2"/>
    <x v="2"/>
    <x v="4"/>
  </r>
  <r>
    <s v="AXIS FLEXI CAP FUND"/>
    <n v="0.97"/>
    <n v="-2.38"/>
    <n v="0.35"/>
    <n v="0.15229999999999999"/>
    <n v="7.1999999999999998E-3"/>
    <n v="8.3199999999999996E-2"/>
    <n v="0.13550000000000001"/>
    <n v="0.1988"/>
    <s v="Sachin Relekar"/>
    <s v="Flexi Fund"/>
    <x v="1"/>
    <x v="1"/>
    <x v="1"/>
  </r>
  <r>
    <s v="KOTAK FLEXI CAP FUND"/>
    <n v="0.92"/>
    <n v="1.77"/>
    <n v="0.64"/>
    <n v="0.13059999999999999"/>
    <n v="6.4000000000000003E-3"/>
    <n v="7.6100000000000001E-2"/>
    <n v="0.17100000000000001"/>
    <n v="0.23669999999999999"/>
    <s v="Harsha Upadhyaya"/>
    <s v="Flexi Fund"/>
    <x v="0"/>
    <x v="1"/>
    <x v="0"/>
  </r>
  <r>
    <s v="HDFC FLEXI CAP FUND"/>
    <n v="0.83"/>
    <n v="8.98"/>
    <n v="1.23"/>
    <n v="0.12559999999999999"/>
    <n v="8.0999999999999996E-3"/>
    <n v="0.16520000000000001"/>
    <n v="0.24379999999999999"/>
    <n v="0.32079999999999997"/>
    <s v="Roshi Jain"/>
    <s v="Flexi Fund"/>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ECD20-9104-403B-ABEB-BAF12DA5882E}"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D29" firstHeaderRow="0" firstDataRow="1" firstDataCol="1"/>
  <pivotFields count="11">
    <pivotField axis="axisRow" showAll="0">
      <items count="26">
        <item x="5"/>
        <item x="22"/>
        <item x="9"/>
        <item x="24"/>
        <item x="7"/>
        <item x="15"/>
        <item x="1"/>
        <item x="11"/>
        <item x="17"/>
        <item x="0"/>
        <item x="19"/>
        <item x="6"/>
        <item x="23"/>
        <item x="3"/>
        <item x="10"/>
        <item x="8"/>
        <item x="13"/>
        <item x="21"/>
        <item x="12"/>
        <item x="2"/>
        <item x="20"/>
        <item x="16"/>
        <item x="14"/>
        <item x="4"/>
        <item x="18"/>
        <item t="default"/>
      </items>
    </pivotField>
    <pivotField showAll="0"/>
    <pivotField showAll="0"/>
    <pivotField showAll="0"/>
    <pivotField numFmtId="10" showAll="0"/>
    <pivotField numFmtId="10" showAll="0"/>
    <pivotField dataField="1" numFmtId="10" showAll="0"/>
    <pivotField dataField="1" numFmtId="10" showAll="0"/>
    <pivotField dataField="1" numFmtId="10" showAll="0"/>
    <pivotField showAll="0">
      <items count="25">
        <item x="7"/>
        <item x="15"/>
        <item x="1"/>
        <item x="0"/>
        <item x="14"/>
        <item x="3"/>
        <item x="22"/>
        <item x="4"/>
        <item x="16"/>
        <item x="10"/>
        <item x="18"/>
        <item x="20"/>
        <item x="19"/>
        <item x="6"/>
        <item x="23"/>
        <item x="8"/>
        <item x="21"/>
        <item x="13"/>
        <item x="12"/>
        <item x="2"/>
        <item x="17"/>
        <item x="5"/>
        <item x="9"/>
        <item x="11"/>
        <item t="default"/>
      </items>
    </pivotField>
    <pivotField showAll="0">
      <items count="6">
        <item x="4"/>
        <item x="3"/>
        <item x="0"/>
        <item x="1"/>
        <item x="2"/>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3">
    <i>
      <x/>
    </i>
    <i i="1">
      <x v="1"/>
    </i>
    <i i="2">
      <x v="2"/>
    </i>
  </colItems>
  <dataFields count="3">
    <dataField name="Sum of 1 Year" fld="6" baseField="0" baseItem="0" numFmtId="10"/>
    <dataField name="Sum of 3 Year" fld="7" baseField="0" baseItem="0" numFmtId="10"/>
    <dataField name="Sum of 5 Year" fld="8" baseField="0" baseItem="0" numFmtId="1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A0E020-240B-485F-BCDD-34766E20CBF5}"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29" firstHeaderRow="1" firstDataRow="1" firstDataCol="1"/>
  <pivotFields count="11">
    <pivotField axis="axisRow" showAll="0">
      <items count="26">
        <item x="5"/>
        <item x="22"/>
        <item x="9"/>
        <item x="24"/>
        <item x="7"/>
        <item x="15"/>
        <item x="1"/>
        <item x="11"/>
        <item x="17"/>
        <item x="0"/>
        <item x="19"/>
        <item x="6"/>
        <item x="23"/>
        <item x="3"/>
        <item x="10"/>
        <item x="8"/>
        <item x="13"/>
        <item x="21"/>
        <item x="12"/>
        <item x="2"/>
        <item x="20"/>
        <item x="16"/>
        <item x="14"/>
        <item x="4"/>
        <item x="18"/>
        <item t="default"/>
      </items>
    </pivotField>
    <pivotField showAll="0"/>
    <pivotField showAll="0"/>
    <pivotField dataField="1" showAll="0"/>
    <pivotField numFmtId="10" showAll="0"/>
    <pivotField numFmtId="10" showAll="0"/>
    <pivotField numFmtId="10" showAll="0"/>
    <pivotField numFmtId="10" showAll="0"/>
    <pivotField numFmtId="10" showAll="0"/>
    <pivotField showAll="0">
      <items count="25">
        <item x="7"/>
        <item x="15"/>
        <item x="1"/>
        <item x="0"/>
        <item x="14"/>
        <item x="3"/>
        <item x="22"/>
        <item x="4"/>
        <item x="16"/>
        <item x="10"/>
        <item x="18"/>
        <item x="20"/>
        <item x="19"/>
        <item x="6"/>
        <item x="23"/>
        <item x="8"/>
        <item x="21"/>
        <item x="13"/>
        <item x="12"/>
        <item x="2"/>
        <item x="17"/>
        <item x="5"/>
        <item x="9"/>
        <item x="11"/>
        <item t="default"/>
      </items>
    </pivotField>
    <pivotField showAll="0">
      <items count="6">
        <item x="4"/>
        <item x="3"/>
        <item x="0"/>
        <item x="1"/>
        <item x="2"/>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Sharpe Ratio" fld="3" baseField="0"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6559F2-FF19-4568-A86F-E2392C8C87CA}"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29" firstHeaderRow="1" firstDataRow="1" firstDataCol="1"/>
  <pivotFields count="11">
    <pivotField axis="axisRow" showAll="0">
      <items count="26">
        <item x="5"/>
        <item x="22"/>
        <item x="9"/>
        <item x="24"/>
        <item x="7"/>
        <item x="15"/>
        <item x="1"/>
        <item x="11"/>
        <item x="17"/>
        <item x="0"/>
        <item x="19"/>
        <item x="6"/>
        <item x="23"/>
        <item x="3"/>
        <item x="10"/>
        <item x="8"/>
        <item x="13"/>
        <item x="21"/>
        <item x="12"/>
        <item x="2"/>
        <item x="20"/>
        <item x="16"/>
        <item x="14"/>
        <item x="4"/>
        <item x="18"/>
        <item t="default"/>
      </items>
    </pivotField>
    <pivotField showAll="0"/>
    <pivotField showAll="0"/>
    <pivotField showAll="0"/>
    <pivotField numFmtId="10" showAll="0"/>
    <pivotField dataField="1" numFmtId="10" showAll="0"/>
    <pivotField numFmtId="10" showAll="0"/>
    <pivotField numFmtId="10" showAll="0"/>
    <pivotField numFmtId="10" showAll="0"/>
    <pivotField showAll="0">
      <items count="25">
        <item x="7"/>
        <item x="15"/>
        <item x="1"/>
        <item x="0"/>
        <item x="14"/>
        <item x="3"/>
        <item x="22"/>
        <item x="4"/>
        <item x="16"/>
        <item x="10"/>
        <item x="18"/>
        <item x="20"/>
        <item x="19"/>
        <item x="6"/>
        <item x="23"/>
        <item x="8"/>
        <item x="21"/>
        <item x="13"/>
        <item x="12"/>
        <item x="2"/>
        <item x="17"/>
        <item x="5"/>
        <item x="9"/>
        <item x="11"/>
        <item t="default"/>
      </items>
    </pivotField>
    <pivotField showAll="0">
      <items count="6">
        <item x="4"/>
        <item x="3"/>
        <item x="0"/>
        <item x="1"/>
        <item x="2"/>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Expense Ratio" fld="5" baseField="0" baseItem="0" numFmtId="1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FCCCAF-5D9D-48D9-8D82-EA770225F866}"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A3:B8" firstHeaderRow="1" firstDataRow="1" firstDataCol="1"/>
  <pivotFields count="14">
    <pivotField showAll="0"/>
    <pivotField showAll="0"/>
    <pivotField showAll="0"/>
    <pivotField showAll="0"/>
    <pivotField numFmtId="10" showAll="0"/>
    <pivotField numFmtId="10" showAll="0"/>
    <pivotField numFmtId="10" showAll="0"/>
    <pivotField numFmtId="10" showAll="0"/>
    <pivotField numFmtId="10" showAll="0"/>
    <pivotField showAll="0"/>
    <pivotField showAll="0"/>
    <pivotField axis="axisRow" dataField="1" showAll="0">
      <items count="5">
        <item x="3"/>
        <item x="0"/>
        <item x="1"/>
        <item x="2"/>
        <item t="default"/>
      </items>
    </pivotField>
    <pivotField showAll="0"/>
    <pivotField showAll="0"/>
  </pivotFields>
  <rowFields count="1">
    <field x="11"/>
  </rowFields>
  <rowItems count="5">
    <i>
      <x/>
    </i>
    <i>
      <x v="1"/>
    </i>
    <i>
      <x v="2"/>
    </i>
    <i>
      <x v="3"/>
    </i>
    <i t="grand">
      <x/>
    </i>
  </rowItems>
  <colItems count="1">
    <i/>
  </colItems>
  <dataFields count="1">
    <dataField name="Count of Growth Category" fld="11" subtotal="count" baseField="0" baseItem="0"/>
  </dataFields>
  <chartFormats count="10">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11" count="1" selected="0">
            <x v="0"/>
          </reference>
        </references>
      </pivotArea>
    </chartFormat>
    <chartFormat chart="7" format="3">
      <pivotArea type="data" outline="0" fieldPosition="0">
        <references count="2">
          <reference field="4294967294" count="1" selected="0">
            <x v="0"/>
          </reference>
          <reference field="11" count="1" selected="0">
            <x v="1"/>
          </reference>
        </references>
      </pivotArea>
    </chartFormat>
    <chartFormat chart="7" format="4">
      <pivotArea type="data" outline="0" fieldPosition="0">
        <references count="2">
          <reference field="4294967294" count="1" selected="0">
            <x v="0"/>
          </reference>
          <reference field="11" count="1" selected="0">
            <x v="2"/>
          </reference>
        </references>
      </pivotArea>
    </chartFormat>
    <chartFormat chart="7" format="5">
      <pivotArea type="data" outline="0" fieldPosition="0">
        <references count="2">
          <reference field="4294967294" count="1" selected="0">
            <x v="0"/>
          </reference>
          <reference field="11" count="1" selected="0">
            <x v="3"/>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11" count="1" selected="0">
            <x v="0"/>
          </reference>
        </references>
      </pivotArea>
    </chartFormat>
    <chartFormat chart="11" format="13">
      <pivotArea type="data" outline="0" fieldPosition="0">
        <references count="2">
          <reference field="4294967294" count="1" selected="0">
            <x v="0"/>
          </reference>
          <reference field="11" count="1" selected="0">
            <x v="1"/>
          </reference>
        </references>
      </pivotArea>
    </chartFormat>
    <chartFormat chart="11" format="14">
      <pivotArea type="data" outline="0" fieldPosition="0">
        <references count="2">
          <reference field="4294967294" count="1" selected="0">
            <x v="0"/>
          </reference>
          <reference field="11" count="1" selected="0">
            <x v="2"/>
          </reference>
        </references>
      </pivotArea>
    </chartFormat>
    <chartFormat chart="11" format="15">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EFDA29-1CCC-4B04-BCAF-5A0902C224E3}"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3:E29" firstHeaderRow="0" firstDataRow="1" firstDataCol="1"/>
  <pivotFields count="11">
    <pivotField axis="axisRow" showAll="0">
      <items count="26">
        <item x="5"/>
        <item x="22"/>
        <item x="9"/>
        <item x="24"/>
        <item x="7"/>
        <item x="15"/>
        <item x="1"/>
        <item x="11"/>
        <item x="17"/>
        <item x="0"/>
        <item x="19"/>
        <item x="6"/>
        <item x="23"/>
        <item x="3"/>
        <item x="10"/>
        <item x="8"/>
        <item x="13"/>
        <item x="21"/>
        <item x="12"/>
        <item x="2"/>
        <item x="20"/>
        <item x="16"/>
        <item x="14"/>
        <item x="4"/>
        <item x="18"/>
        <item t="default"/>
      </items>
    </pivotField>
    <pivotField showAll="0"/>
    <pivotField showAll="0"/>
    <pivotField showAll="0"/>
    <pivotField numFmtId="10" showAll="0"/>
    <pivotField dataField="1" numFmtId="10" showAll="0"/>
    <pivotField dataField="1" numFmtId="10" showAll="0"/>
    <pivotField dataField="1" numFmtId="10" showAll="0"/>
    <pivotField dataField="1" numFmtId="10" showAll="0"/>
    <pivotField showAll="0">
      <items count="25">
        <item x="7"/>
        <item x="15"/>
        <item x="1"/>
        <item x="0"/>
        <item x="14"/>
        <item x="3"/>
        <item x="22"/>
        <item x="4"/>
        <item x="16"/>
        <item x="10"/>
        <item x="18"/>
        <item x="20"/>
        <item x="19"/>
        <item x="6"/>
        <item x="23"/>
        <item x="8"/>
        <item x="21"/>
        <item x="13"/>
        <item x="12"/>
        <item x="2"/>
        <item x="17"/>
        <item x="5"/>
        <item x="9"/>
        <item x="11"/>
        <item t="default"/>
      </items>
    </pivotField>
    <pivotField showAll="0">
      <items count="6">
        <item x="4"/>
        <item x="3"/>
        <item x="0"/>
        <item x="1"/>
        <item x="2"/>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4">
    <i>
      <x/>
    </i>
    <i i="1">
      <x v="1"/>
    </i>
    <i i="2">
      <x v="2"/>
    </i>
    <i i="3">
      <x v="3"/>
    </i>
  </colItems>
  <dataFields count="4">
    <dataField name="Sum of 1 Year" fld="6" baseField="0" baseItem="0" numFmtId="10"/>
    <dataField name="Sum of 3 Year" fld="7" baseField="0" baseItem="0" numFmtId="10"/>
    <dataField name="Sum of 5 Year" fld="8" baseField="0" baseItem="0" numFmtId="10"/>
    <dataField name="Sum of Expense Ratio" fld="5" baseField="0" baseItem="0" numFmtId="10"/>
  </dataFields>
  <chartFormats count="8">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19" format="21" series="1">
      <pivotArea type="data" outline="0" fieldPosition="0">
        <references count="1">
          <reference field="4294967294" count="1" selected="0">
            <x v="0"/>
          </reference>
        </references>
      </pivotArea>
    </chartFormat>
    <chartFormat chart="19" format="22" series="1">
      <pivotArea type="data" outline="0" fieldPosition="0">
        <references count="1">
          <reference field="4294967294" count="1" selected="0">
            <x v="1"/>
          </reference>
        </references>
      </pivotArea>
    </chartFormat>
    <chartFormat chart="19" format="23" series="1">
      <pivotArea type="data" outline="0" fieldPosition="0">
        <references count="1">
          <reference field="4294967294" count="1" selected="0">
            <x v="2"/>
          </reference>
        </references>
      </pivotArea>
    </chartFormat>
    <chartFormat chart="19" format="2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1E7A20-B55A-4E02-8BA7-BA1995F107DE}"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9" firstHeaderRow="1" firstDataRow="1" firstDataCol="1"/>
  <pivotFields count="11">
    <pivotField showAll="0">
      <items count="26">
        <item x="5"/>
        <item x="22"/>
        <item x="9"/>
        <item x="24"/>
        <item x="7"/>
        <item x="15"/>
        <item x="1"/>
        <item x="11"/>
        <item x="17"/>
        <item x="0"/>
        <item x="19"/>
        <item x="6"/>
        <item x="23"/>
        <item x="3"/>
        <item x="10"/>
        <item x="8"/>
        <item x="13"/>
        <item x="21"/>
        <item x="12"/>
        <item x="2"/>
        <item x="20"/>
        <item x="16"/>
        <item x="14"/>
        <item x="4"/>
        <item x="18"/>
        <item t="default"/>
      </items>
    </pivotField>
    <pivotField showAll="0"/>
    <pivotField showAll="0"/>
    <pivotField dataField="1" showAll="0"/>
    <pivotField numFmtId="10" showAll="0"/>
    <pivotField numFmtId="10" showAll="0"/>
    <pivotField numFmtId="10" showAll="0"/>
    <pivotField numFmtId="10" showAll="0"/>
    <pivotField numFmtId="10" showAll="0"/>
    <pivotField showAll="0">
      <items count="25">
        <item x="7"/>
        <item x="15"/>
        <item x="1"/>
        <item x="0"/>
        <item x="14"/>
        <item x="3"/>
        <item x="22"/>
        <item x="4"/>
        <item x="16"/>
        <item x="10"/>
        <item x="18"/>
        <item x="20"/>
        <item x="19"/>
        <item x="6"/>
        <item x="23"/>
        <item x="8"/>
        <item x="21"/>
        <item x="13"/>
        <item x="12"/>
        <item x="2"/>
        <item x="17"/>
        <item x="5"/>
        <item x="9"/>
        <item x="11"/>
        <item t="default"/>
      </items>
    </pivotField>
    <pivotField axis="axisRow" showAll="0">
      <items count="6">
        <item x="4"/>
        <item x="3"/>
        <item x="0"/>
        <item x="1"/>
        <item x="2"/>
        <item t="default"/>
      </items>
    </pivotField>
  </pivotFields>
  <rowFields count="1">
    <field x="10"/>
  </rowFields>
  <rowItems count="6">
    <i>
      <x/>
    </i>
    <i>
      <x v="1"/>
    </i>
    <i>
      <x v="2"/>
    </i>
    <i>
      <x v="3"/>
    </i>
    <i>
      <x v="4"/>
    </i>
    <i t="grand">
      <x/>
    </i>
  </rowItems>
  <colItems count="1">
    <i/>
  </colItems>
  <dataFields count="1">
    <dataField name="Average of Sharpe Ratio" fld="3" subtotal="average" baseField="1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0" count="1" selected="0">
            <x v="0"/>
          </reference>
        </references>
      </pivotArea>
    </chartFormat>
    <chartFormat chart="3" format="9">
      <pivotArea type="data" outline="0" fieldPosition="0">
        <references count="2">
          <reference field="4294967294" count="1" selected="0">
            <x v="0"/>
          </reference>
          <reference field="10" count="1" selected="0">
            <x v="1"/>
          </reference>
        </references>
      </pivotArea>
    </chartFormat>
    <chartFormat chart="3" format="10">
      <pivotArea type="data" outline="0" fieldPosition="0">
        <references count="2">
          <reference field="4294967294" count="1" selected="0">
            <x v="0"/>
          </reference>
          <reference field="10" count="1" selected="0">
            <x v="2"/>
          </reference>
        </references>
      </pivotArea>
    </chartFormat>
    <chartFormat chart="3" format="11">
      <pivotArea type="data" outline="0" fieldPosition="0">
        <references count="2">
          <reference field="4294967294" count="1" selected="0">
            <x v="0"/>
          </reference>
          <reference field="10" count="1" selected="0">
            <x v="3"/>
          </reference>
        </references>
      </pivotArea>
    </chartFormat>
    <chartFormat chart="3" format="12">
      <pivotArea type="data" outline="0" fieldPosition="0">
        <references count="2">
          <reference field="4294967294" count="1" selected="0">
            <x v="0"/>
          </reference>
          <reference field="10" count="1" selected="0">
            <x v="4"/>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3"/>
          </reference>
        </references>
      </pivotArea>
    </chartFormat>
    <chartFormat chart="1" format="5">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100B43-7D43-485C-939E-04769F019F1F}" name="PivotTable6" cacheId="0" applyNumberFormats="0" applyBorderFormats="0" applyFontFormats="0" applyPatternFormats="0" applyAlignmentFormats="0" applyWidthHeightFormats="1" dataCaption="Values" updatedVersion="8" minRefreshableVersion="3" showDrill="0" useAutoFormatting="1" itemPrintTitles="1" createdVersion="8" indent="0" multipleFieldFilters="0" chartFormat="11">
  <location ref="A3:B28" firstHeaderRow="1" firstDataRow="1" firstDataCol="1"/>
  <pivotFields count="11">
    <pivotField showAll="0">
      <items count="26">
        <item x="5"/>
        <item x="22"/>
        <item x="9"/>
        <item x="24"/>
        <item x="7"/>
        <item x="15"/>
        <item x="1"/>
        <item x="11"/>
        <item x="17"/>
        <item x="0"/>
        <item x="19"/>
        <item x="6"/>
        <item x="23"/>
        <item x="3"/>
        <item x="10"/>
        <item x="8"/>
        <item x="13"/>
        <item x="21"/>
        <item x="12"/>
        <item x="2"/>
        <item x="20"/>
        <item x="16"/>
        <item x="14"/>
        <item x="4"/>
        <item x="18"/>
        <item t="default"/>
      </items>
    </pivotField>
    <pivotField showAll="0"/>
    <pivotField dataField="1" showAll="0"/>
    <pivotField showAll="0"/>
    <pivotField numFmtId="10" showAll="0"/>
    <pivotField numFmtId="10" showAll="0"/>
    <pivotField numFmtId="10" showAll="0"/>
    <pivotField numFmtId="10" showAll="0"/>
    <pivotField numFmtId="10" showAll="0"/>
    <pivotField axis="axisRow" showAll="0">
      <items count="25">
        <item x="7"/>
        <item x="15"/>
        <item x="1"/>
        <item x="0"/>
        <item x="14"/>
        <item x="3"/>
        <item x="22"/>
        <item x="4"/>
        <item x="16"/>
        <item x="10"/>
        <item x="18"/>
        <item x="20"/>
        <item x="19"/>
        <item x="6"/>
        <item x="23"/>
        <item x="8"/>
        <item x="21"/>
        <item x="13"/>
        <item x="12"/>
        <item x="2"/>
        <item x="17"/>
        <item x="5"/>
        <item x="9"/>
        <item x="11"/>
        <item t="default"/>
      </items>
    </pivotField>
    <pivotField showAll="0">
      <items count="6">
        <item x="4"/>
        <item x="3"/>
        <item x="0"/>
        <item x="1"/>
        <item x="2"/>
        <item t="default"/>
      </items>
    </pivotField>
  </pivotFields>
  <rowFields count="1">
    <field x="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Alpha" fld="2" subtotal="average" baseField="0" baseItem="0"/>
  </dataFields>
  <chartFormats count="6">
    <chartFormat chart="0"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_Name" xr10:uid="{A1C2B7CC-1EB7-4D57-B9CF-F57A1E949BE9}" sourceName="Fund Name">
  <pivotTables>
    <pivotTable tabId="9" name="PivotTable5"/>
    <pivotTable tabId="10" name="PivotTable6"/>
    <pivotTable tabId="14" name="PivotTable9"/>
    <pivotTable tabId="13" name="PivotTable8"/>
    <pivotTable tabId="12" name="PivotTable7"/>
    <pivotTable tabId="16" name="PivotTable10"/>
  </pivotTables>
  <data>
    <tabular pivotCacheId="1708030982">
      <items count="25">
        <i x="5" s="1"/>
        <i x="22" s="1"/>
        <i x="9" s="1"/>
        <i x="24" s="1"/>
        <i x="7" s="1"/>
        <i x="15" s="1"/>
        <i x="1" s="1"/>
        <i x="11" s="1"/>
        <i x="17" s="1"/>
        <i x="0" s="1"/>
        <i x="19" s="1"/>
        <i x="6" s="1"/>
        <i x="23" s="1"/>
        <i x="3" s="1"/>
        <i x="10" s="1"/>
        <i x="8" s="1"/>
        <i x="13" s="1"/>
        <i x="21" s="1"/>
        <i x="12" s="1"/>
        <i x="2" s="1"/>
        <i x="20" s="1"/>
        <i x="16" s="1"/>
        <i x="14" s="1"/>
        <i x="4"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_Manager_s" xr10:uid="{D9D01A28-465B-43B1-9034-5FEB272E3981}" sourceName="Fund Manager/s">
  <pivotTables>
    <pivotTable tabId="9" name="PivotTable5"/>
    <pivotTable tabId="10" name="PivotTable6"/>
    <pivotTable tabId="14" name="PivotTable9"/>
    <pivotTable tabId="13" name="PivotTable8"/>
    <pivotTable tabId="12" name="PivotTable7"/>
    <pivotTable tabId="16" name="PivotTable10"/>
  </pivotTables>
  <data>
    <tabular pivotCacheId="1708030982">
      <items count="24">
        <i x="7" s="1"/>
        <i x="15" s="1"/>
        <i x="1" s="1"/>
        <i x="0" s="1"/>
        <i x="14" s="1"/>
        <i x="3" s="1"/>
        <i x="22" s="1"/>
        <i x="4" s="1"/>
        <i x="16" s="1"/>
        <i x="10" s="1"/>
        <i x="18" s="1"/>
        <i x="20" s="1"/>
        <i x="19" s="1"/>
        <i x="6" s="1"/>
        <i x="23" s="1"/>
        <i x="8" s="1"/>
        <i x="21" s="1"/>
        <i x="13" s="1"/>
        <i x="12" s="1"/>
        <i x="2" s="1"/>
        <i x="17" s="1"/>
        <i x="5" s="1"/>
        <i x="9"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6FDFAD9-8301-4D23-9604-E6F865312B50}" sourceName="Category">
  <pivotTables>
    <pivotTable tabId="9" name="PivotTable5"/>
    <pivotTable tabId="10" name="PivotTable6"/>
    <pivotTable tabId="14" name="PivotTable9"/>
    <pivotTable tabId="13" name="PivotTable8"/>
    <pivotTable tabId="12" name="PivotTable7"/>
    <pivotTable tabId="16" name="PivotTable10"/>
  </pivotTables>
  <data>
    <tabular pivotCacheId="1708030982">
      <items count="5">
        <i x="4" s="1"/>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d Name" xr10:uid="{635744B5-FAF4-449F-9EB5-862C8CBD2E71}" cache="Slicer_Fund_Name" caption="Fund Name" rowHeight="262466"/>
  <slicer name="Fund Manager/s" xr10:uid="{3CB6143E-E198-4950-B4B4-D98641480E8E}" cache="Slicer_Fund_Manager_s" caption="Fund Manager/s" rowHeight="262466"/>
  <slicer name="Category" xr10:uid="{ED3E6CD8-A505-4126-B8BC-A343B0C1202F}" cache="Slicer_Category" caption="Category"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F2B9EA-08B4-4EB5-BACA-CF66917CF2DF}" name="Table1" displayName="Table1" ref="L1:N26" totalsRowShown="0" headerRowDxfId="3" tableBorderDxfId="2">
  <tableColumns count="3">
    <tableColumn id="1" xr3:uid="{19B49B24-24C6-4AA0-8FFA-CC08B54CC8B6}" name="Growth Category"/>
    <tableColumn id="2" xr3:uid="{1EFB29A0-CA67-46D5-93CD-E0D0AADFE9AA}" name="Stability Category"/>
    <tableColumn id="3" xr3:uid="{9E59F1F5-E4E4-4DD5-9AD0-4F356ED6F2B7}" name="Fluctuation 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7AFE43-F876-4474-AF12-7ACDC8766B9A}" name="Table2" displayName="Table2" ref="B66:C70" totalsRowShown="0" tableBorderDxfId="1">
  <autoFilter ref="B66:C70" xr:uid="{357AFE43-F876-4474-AF12-7ACDC8766B9A}"/>
  <tableColumns count="2">
    <tableColumn id="1" xr3:uid="{B1314EF5-31B4-4D53-ACAE-AAA9C31C51A2}" name="Investor Type" dataDxfId="0"/>
    <tableColumn id="2" xr3:uid="{4D08F8B9-161B-4EFB-AD75-CB4340031168}" name="Best Fund Type/Choic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B205-4741-45AC-833F-35E2014E609D}">
  <dimension ref="A1:N26"/>
  <sheetViews>
    <sheetView tabSelected="1" zoomScale="82" zoomScaleNormal="89" workbookViewId="0">
      <selection activeCell="L14" sqref="L14"/>
    </sheetView>
  </sheetViews>
  <sheetFormatPr baseColWidth="10" defaultColWidth="8.83203125" defaultRowHeight="15.75" customHeight="1" x14ac:dyDescent="0.2"/>
  <cols>
    <col min="1" max="1" width="40.6640625" customWidth="1"/>
    <col min="3" max="3" width="8.33203125" customWidth="1"/>
    <col min="4" max="4" width="14.83203125" customWidth="1"/>
    <col min="5" max="5" width="16" customWidth="1"/>
    <col min="6" max="6" width="16.6640625" customWidth="1"/>
    <col min="10" max="10" width="53.33203125" customWidth="1"/>
    <col min="11" max="11" width="15.1640625" customWidth="1"/>
    <col min="12" max="12" width="19.83203125" bestFit="1" customWidth="1"/>
    <col min="13" max="13" width="20.5" bestFit="1" customWidth="1"/>
    <col min="14" max="14" width="23.5" bestFit="1" customWidth="1"/>
  </cols>
  <sheetData>
    <row r="1" spans="1:14" ht="21" x14ac:dyDescent="0.25">
      <c r="A1" s="3" t="s">
        <v>0</v>
      </c>
      <c r="B1" s="4" t="s">
        <v>1</v>
      </c>
      <c r="C1" s="4" t="s">
        <v>2</v>
      </c>
      <c r="D1" s="4" t="s">
        <v>3</v>
      </c>
      <c r="E1" s="4" t="s">
        <v>4</v>
      </c>
      <c r="F1" s="4" t="s">
        <v>5</v>
      </c>
      <c r="G1" s="42" t="s">
        <v>6</v>
      </c>
      <c r="H1" s="42" t="s">
        <v>7</v>
      </c>
      <c r="I1" s="42" t="s">
        <v>8</v>
      </c>
      <c r="J1" s="42" t="s">
        <v>9</v>
      </c>
      <c r="K1" s="43" t="s">
        <v>10</v>
      </c>
      <c r="L1" s="44" t="s">
        <v>11</v>
      </c>
      <c r="M1" s="44" t="s">
        <v>12</v>
      </c>
      <c r="N1" s="44" t="s">
        <v>13</v>
      </c>
    </row>
    <row r="2" spans="1:14" ht="16" x14ac:dyDescent="0.2">
      <c r="A2" s="5" t="s">
        <v>14</v>
      </c>
      <c r="B2" s="6">
        <v>0.89</v>
      </c>
      <c r="C2" s="6">
        <v>4.03</v>
      </c>
      <c r="D2" s="6">
        <v>0.81</v>
      </c>
      <c r="E2" s="7">
        <v>0.12809999999999999</v>
      </c>
      <c r="F2" s="7">
        <v>8.8999999999999999E-3</v>
      </c>
      <c r="G2" s="7">
        <v>9.3700000000000006E-2</v>
      </c>
      <c r="H2" s="7">
        <v>0.1918</v>
      </c>
      <c r="I2" s="7">
        <v>0.26179999999999998</v>
      </c>
      <c r="J2" s="6" t="s">
        <v>15</v>
      </c>
      <c r="K2" s="20" t="s">
        <v>16</v>
      </c>
      <c r="L2" t="s">
        <v>17</v>
      </c>
      <c r="M2" t="s">
        <v>18</v>
      </c>
      <c r="N2" t="s">
        <v>19</v>
      </c>
    </row>
    <row r="3" spans="1:14" ht="16" x14ac:dyDescent="0.2">
      <c r="A3" s="8" t="s">
        <v>20</v>
      </c>
      <c r="B3" s="9">
        <v>0.92</v>
      </c>
      <c r="C3" s="9">
        <v>3.51</v>
      </c>
      <c r="D3" s="9">
        <v>0.76</v>
      </c>
      <c r="E3" s="10">
        <v>0.1318</v>
      </c>
      <c r="F3" s="10">
        <v>9.9000000000000008E-3</v>
      </c>
      <c r="G3" s="10">
        <v>6.4399999999999999E-2</v>
      </c>
      <c r="H3" s="10">
        <v>0.17929999999999999</v>
      </c>
      <c r="I3" s="10">
        <v>0.253</v>
      </c>
      <c r="J3" s="9" t="s">
        <v>21</v>
      </c>
      <c r="K3" s="21" t="s">
        <v>16</v>
      </c>
      <c r="L3" t="s">
        <v>17</v>
      </c>
      <c r="M3" t="s">
        <v>22</v>
      </c>
      <c r="N3" t="s">
        <v>19</v>
      </c>
    </row>
    <row r="4" spans="1:14" ht="16" x14ac:dyDescent="0.2">
      <c r="A4" s="5" t="s">
        <v>23</v>
      </c>
      <c r="B4" s="6">
        <v>0.9</v>
      </c>
      <c r="C4" s="6">
        <v>1.1299999999999999</v>
      </c>
      <c r="D4" s="6">
        <v>0.57999999999999996</v>
      </c>
      <c r="E4" s="7">
        <v>0.12970000000000001</v>
      </c>
      <c r="F4" s="7">
        <v>8.3000000000000001E-3</v>
      </c>
      <c r="G4" s="7">
        <v>0.10489999999999999</v>
      </c>
      <c r="H4" s="7">
        <v>0.15379999999999999</v>
      </c>
      <c r="I4" s="7">
        <v>0.2354</v>
      </c>
      <c r="J4" s="6" t="s">
        <v>24</v>
      </c>
      <c r="K4" s="20" t="s">
        <v>16</v>
      </c>
      <c r="L4" t="s">
        <v>17</v>
      </c>
      <c r="M4" t="s">
        <v>22</v>
      </c>
      <c r="N4" t="s">
        <v>19</v>
      </c>
    </row>
    <row r="5" spans="1:14" ht="16" x14ac:dyDescent="0.2">
      <c r="A5" s="8" t="s">
        <v>25</v>
      </c>
      <c r="B5" s="9">
        <v>0.89</v>
      </c>
      <c r="C5" s="9">
        <v>-0.62</v>
      </c>
      <c r="D5" s="9">
        <v>0.45</v>
      </c>
      <c r="E5" s="10">
        <v>0.127</v>
      </c>
      <c r="F5" s="10">
        <v>7.4000000000000003E-3</v>
      </c>
      <c r="G5" s="10">
        <v>0.10299999999999999</v>
      </c>
      <c r="H5" s="10">
        <v>0.13539999999999999</v>
      </c>
      <c r="I5" s="10">
        <v>0.221</v>
      </c>
      <c r="J5" s="9" t="s">
        <v>26</v>
      </c>
      <c r="K5" s="21" t="s">
        <v>16</v>
      </c>
      <c r="L5" t="s">
        <v>17</v>
      </c>
      <c r="M5" t="s">
        <v>18</v>
      </c>
      <c r="N5" t="s">
        <v>19</v>
      </c>
    </row>
    <row r="6" spans="1:14" ht="16" x14ac:dyDescent="0.2">
      <c r="A6" s="5" t="s">
        <v>27</v>
      </c>
      <c r="B6" s="6">
        <v>0.91</v>
      </c>
      <c r="C6" s="6">
        <v>-1.54</v>
      </c>
      <c r="D6" s="6">
        <v>0.38</v>
      </c>
      <c r="E6" s="7">
        <v>0.13089999999999999</v>
      </c>
      <c r="F6" s="7">
        <v>9.4000000000000004E-3</v>
      </c>
      <c r="G6" s="7">
        <v>8.9800000000000005E-2</v>
      </c>
      <c r="H6" s="7">
        <v>0.1338</v>
      </c>
      <c r="I6" s="7">
        <v>0.21929999999999999</v>
      </c>
      <c r="J6" s="6" t="s">
        <v>28</v>
      </c>
      <c r="K6" s="20" t="s">
        <v>16</v>
      </c>
      <c r="L6" t="s">
        <v>29</v>
      </c>
      <c r="M6" t="s">
        <v>22</v>
      </c>
      <c r="N6" t="s">
        <v>19</v>
      </c>
    </row>
    <row r="7" spans="1:14" ht="16" x14ac:dyDescent="0.2">
      <c r="A7" s="8" t="s">
        <v>30</v>
      </c>
      <c r="B7" s="9">
        <v>0.95</v>
      </c>
      <c r="C7" s="9">
        <v>-2.81</v>
      </c>
      <c r="D7" s="9">
        <v>0.28000000000000003</v>
      </c>
      <c r="E7" s="10">
        <v>0.13850000000000001</v>
      </c>
      <c r="F7" s="10">
        <v>7.0000000000000001E-3</v>
      </c>
      <c r="G7" s="10">
        <v>7.4899999999999994E-2</v>
      </c>
      <c r="H7" s="10">
        <v>0.1217</v>
      </c>
      <c r="I7" s="10">
        <v>0.1817</v>
      </c>
      <c r="J7" s="9" t="s">
        <v>31</v>
      </c>
      <c r="K7" s="21" t="s">
        <v>16</v>
      </c>
      <c r="L7" t="s">
        <v>29</v>
      </c>
      <c r="M7" t="s">
        <v>22</v>
      </c>
      <c r="N7" t="s">
        <v>19</v>
      </c>
    </row>
    <row r="8" spans="1:14" ht="16" x14ac:dyDescent="0.2">
      <c r="A8" s="5" t="s">
        <v>32</v>
      </c>
      <c r="B8" s="6">
        <v>0.93</v>
      </c>
      <c r="C8" s="6">
        <v>1.49</v>
      </c>
      <c r="D8" s="6">
        <v>0.61</v>
      </c>
      <c r="E8" s="7">
        <v>0.13350000000000001</v>
      </c>
      <c r="F8" s="7">
        <v>6.1999999999999998E-3</v>
      </c>
      <c r="G8" s="7">
        <v>9.8699999999999996E-2</v>
      </c>
      <c r="H8" s="7">
        <v>0.1648</v>
      </c>
      <c r="I8" s="7">
        <v>0.2424</v>
      </c>
      <c r="J8" s="6" t="s">
        <v>33</v>
      </c>
      <c r="K8" s="20" t="s">
        <v>16</v>
      </c>
      <c r="L8" t="s">
        <v>17</v>
      </c>
      <c r="M8" t="s">
        <v>22</v>
      </c>
      <c r="N8" t="s">
        <v>19</v>
      </c>
    </row>
    <row r="9" spans="1:14" ht="16" x14ac:dyDescent="0.2">
      <c r="A9" s="8" t="s">
        <v>34</v>
      </c>
      <c r="B9" s="9">
        <v>0.88</v>
      </c>
      <c r="C9" s="9">
        <v>5.2</v>
      </c>
      <c r="D9" s="9">
        <v>1.1200000000000001</v>
      </c>
      <c r="E9" s="10">
        <v>0.15540000000000001</v>
      </c>
      <c r="F9" s="10">
        <v>8.8999999999999999E-3</v>
      </c>
      <c r="G9" s="10">
        <v>8.48E-2</v>
      </c>
      <c r="H9" s="10">
        <v>0.25590000000000002</v>
      </c>
      <c r="I9" s="10">
        <v>0.3422</v>
      </c>
      <c r="J9" s="9" t="s">
        <v>35</v>
      </c>
      <c r="K9" s="21" t="s">
        <v>36</v>
      </c>
      <c r="L9" t="s">
        <v>37</v>
      </c>
      <c r="M9" t="s">
        <v>18</v>
      </c>
      <c r="N9" t="s">
        <v>38</v>
      </c>
    </row>
    <row r="10" spans="1:14" ht="16" x14ac:dyDescent="0.2">
      <c r="A10" s="5" t="s">
        <v>39</v>
      </c>
      <c r="B10" s="6">
        <v>0.94</v>
      </c>
      <c r="C10" s="6">
        <v>3.3</v>
      </c>
      <c r="D10" s="6">
        <v>0.99</v>
      </c>
      <c r="E10" s="7">
        <v>0.1668</v>
      </c>
      <c r="F10" s="7">
        <v>7.4000000000000003E-3</v>
      </c>
      <c r="G10" s="7">
        <v>9.8400000000000001E-2</v>
      </c>
      <c r="H10" s="7">
        <v>0.2475</v>
      </c>
      <c r="I10" s="7">
        <v>0.34810000000000002</v>
      </c>
      <c r="J10" s="6" t="s">
        <v>40</v>
      </c>
      <c r="K10" s="20" t="s">
        <v>36</v>
      </c>
      <c r="L10" t="s">
        <v>37</v>
      </c>
      <c r="M10" t="s">
        <v>22</v>
      </c>
      <c r="N10" t="s">
        <v>41</v>
      </c>
    </row>
    <row r="11" spans="1:14" ht="16" x14ac:dyDescent="0.2">
      <c r="A11" s="8" t="s">
        <v>42</v>
      </c>
      <c r="B11" s="9">
        <v>0.95</v>
      </c>
      <c r="C11" s="9">
        <v>3.44</v>
      </c>
      <c r="D11" s="9">
        <v>0.98</v>
      </c>
      <c r="E11" s="10">
        <v>0.1701</v>
      </c>
      <c r="F11" s="10">
        <v>3.8999999999999998E-3</v>
      </c>
      <c r="G11" s="10">
        <v>0.1515</v>
      </c>
      <c r="H11" s="10">
        <v>0.25340000000000001</v>
      </c>
      <c r="I11" s="10">
        <v>0.34970000000000001</v>
      </c>
      <c r="J11" s="9" t="s">
        <v>43</v>
      </c>
      <c r="K11" s="21" t="s">
        <v>36</v>
      </c>
      <c r="L11" t="s">
        <v>37</v>
      </c>
      <c r="M11" t="s">
        <v>22</v>
      </c>
      <c r="N11" t="s">
        <v>41</v>
      </c>
    </row>
    <row r="12" spans="1:14" ht="16" x14ac:dyDescent="0.2">
      <c r="A12" s="5" t="s">
        <v>44</v>
      </c>
      <c r="B12" s="6">
        <v>0.9</v>
      </c>
      <c r="C12" s="6">
        <v>8.4499999999999993</v>
      </c>
      <c r="D12" s="6">
        <v>1.1200000000000001</v>
      </c>
      <c r="E12" s="7">
        <v>0.1875</v>
      </c>
      <c r="F12" s="7">
        <v>6.3E-3</v>
      </c>
      <c r="G12" s="7">
        <v>0.14960000000000001</v>
      </c>
      <c r="H12" s="7">
        <v>0.28510000000000002</v>
      </c>
      <c r="I12" s="7">
        <v>0.38600000000000001</v>
      </c>
      <c r="J12" s="6" t="s">
        <v>45</v>
      </c>
      <c r="K12" s="20" t="s">
        <v>36</v>
      </c>
      <c r="L12" t="s">
        <v>46</v>
      </c>
      <c r="M12" t="s">
        <v>22</v>
      </c>
      <c r="N12" t="s">
        <v>47</v>
      </c>
    </row>
    <row r="13" spans="1:14" ht="16" x14ac:dyDescent="0.2">
      <c r="A13" s="8" t="s">
        <v>48</v>
      </c>
      <c r="B13" s="9">
        <v>0.94</v>
      </c>
      <c r="C13" s="9">
        <v>0.56000000000000005</v>
      </c>
      <c r="D13" s="9">
        <v>0.78</v>
      </c>
      <c r="E13" s="10">
        <v>0.17460000000000001</v>
      </c>
      <c r="F13" s="10">
        <v>7.0000000000000001E-3</v>
      </c>
      <c r="G13" s="10">
        <v>4.8099999999999997E-2</v>
      </c>
      <c r="H13" s="10">
        <v>0.2145</v>
      </c>
      <c r="I13" s="10">
        <v>0.27910000000000001</v>
      </c>
      <c r="J13" s="9" t="s">
        <v>49</v>
      </c>
      <c r="K13" s="21" t="s">
        <v>36</v>
      </c>
      <c r="L13" t="s">
        <v>17</v>
      </c>
      <c r="M13" t="s">
        <v>22</v>
      </c>
      <c r="N13" t="s">
        <v>41</v>
      </c>
    </row>
    <row r="14" spans="1:14" ht="16" x14ac:dyDescent="0.2">
      <c r="A14" s="5" t="s">
        <v>50</v>
      </c>
      <c r="B14" s="6">
        <v>0.9</v>
      </c>
      <c r="C14" s="6">
        <v>4.57</v>
      </c>
      <c r="D14" s="6">
        <v>0.82</v>
      </c>
      <c r="E14" s="7">
        <v>0.20830000000000001</v>
      </c>
      <c r="F14" s="7">
        <v>6.8999999999999999E-3</v>
      </c>
      <c r="G14" s="7">
        <v>-5.5E-2</v>
      </c>
      <c r="H14" s="7">
        <v>0.22869999999999999</v>
      </c>
      <c r="I14" s="7">
        <v>0.48809999999999998</v>
      </c>
      <c r="J14" s="6" t="s">
        <v>51</v>
      </c>
      <c r="K14" s="20" t="s">
        <v>52</v>
      </c>
      <c r="L14" t="s">
        <v>46</v>
      </c>
      <c r="M14" t="s">
        <v>22</v>
      </c>
      <c r="N14" t="s">
        <v>47</v>
      </c>
    </row>
    <row r="15" spans="1:14" ht="16" x14ac:dyDescent="0.2">
      <c r="A15" s="8" t="s">
        <v>53</v>
      </c>
      <c r="B15" s="9">
        <v>0.85</v>
      </c>
      <c r="C15" s="9">
        <v>4.8</v>
      </c>
      <c r="D15" s="9">
        <v>0.87</v>
      </c>
      <c r="E15" s="10">
        <v>0.17349999999999999</v>
      </c>
      <c r="F15" s="10">
        <v>7.3000000000000001E-3</v>
      </c>
      <c r="G15" s="10">
        <v>4.1000000000000003E-3</v>
      </c>
      <c r="H15" s="10">
        <v>0.22670000000000001</v>
      </c>
      <c r="I15" s="10">
        <v>0.39610000000000001</v>
      </c>
      <c r="J15" s="9" t="s">
        <v>54</v>
      </c>
      <c r="K15" s="21" t="s">
        <v>52</v>
      </c>
      <c r="L15" t="s">
        <v>46</v>
      </c>
      <c r="M15" t="s">
        <v>18</v>
      </c>
      <c r="N15" t="s">
        <v>41</v>
      </c>
    </row>
    <row r="16" spans="1:14" ht="16" x14ac:dyDescent="0.2">
      <c r="A16" s="5" t="s">
        <v>55</v>
      </c>
      <c r="B16" s="6">
        <v>0.76</v>
      </c>
      <c r="C16" s="6">
        <v>6.8</v>
      </c>
      <c r="D16" s="6">
        <v>0.99</v>
      </c>
      <c r="E16" s="7">
        <v>0.15890000000000001</v>
      </c>
      <c r="F16" s="7">
        <v>3.0000000000000001E-3</v>
      </c>
      <c r="G16" s="7">
        <v>1.26E-2</v>
      </c>
      <c r="H16" s="7">
        <v>0.2137</v>
      </c>
      <c r="I16" s="7">
        <v>0.36259999999999998</v>
      </c>
      <c r="J16" s="6" t="s">
        <v>56</v>
      </c>
      <c r="K16" s="20" t="s">
        <v>52</v>
      </c>
      <c r="L16" t="s">
        <v>46</v>
      </c>
      <c r="M16" t="s">
        <v>57</v>
      </c>
      <c r="N16" t="s">
        <v>38</v>
      </c>
    </row>
    <row r="17" spans="1:14" ht="16" x14ac:dyDescent="0.2">
      <c r="A17" s="8" t="s">
        <v>58</v>
      </c>
      <c r="B17" s="9">
        <v>0.8</v>
      </c>
      <c r="C17" s="9">
        <v>4.33</v>
      </c>
      <c r="D17" s="9">
        <v>0.85</v>
      </c>
      <c r="E17" s="10">
        <v>0.1648</v>
      </c>
      <c r="F17" s="10">
        <v>9.2999999999999992E-3</v>
      </c>
      <c r="G17" s="10">
        <v>-1.29E-2</v>
      </c>
      <c r="H17" s="10">
        <v>0.2082</v>
      </c>
      <c r="I17" s="10">
        <v>0.3574</v>
      </c>
      <c r="J17" s="9" t="s">
        <v>59</v>
      </c>
      <c r="K17" s="21" t="s">
        <v>52</v>
      </c>
      <c r="L17" t="s">
        <v>46</v>
      </c>
      <c r="M17" t="s">
        <v>18</v>
      </c>
      <c r="N17" t="s">
        <v>41</v>
      </c>
    </row>
    <row r="18" spans="1:14" ht="16" x14ac:dyDescent="0.2">
      <c r="A18" s="5" t="s">
        <v>60</v>
      </c>
      <c r="B18" s="6">
        <v>0.73</v>
      </c>
      <c r="C18" s="6">
        <v>1.34</v>
      </c>
      <c r="D18" s="6">
        <v>0.67</v>
      </c>
      <c r="E18" s="7">
        <v>0.152</v>
      </c>
      <c r="F18" s="7">
        <v>7.1999999999999998E-3</v>
      </c>
      <c r="G18" s="7">
        <v>1E-4</v>
      </c>
      <c r="H18" s="7">
        <v>0.1628</v>
      </c>
      <c r="I18" s="7">
        <v>0.30520000000000003</v>
      </c>
      <c r="J18" s="6" t="s">
        <v>61</v>
      </c>
      <c r="K18" s="20" t="s">
        <v>52</v>
      </c>
      <c r="L18" t="s">
        <v>37</v>
      </c>
      <c r="M18" t="s">
        <v>57</v>
      </c>
      <c r="N18" t="s">
        <v>38</v>
      </c>
    </row>
    <row r="19" spans="1:14" ht="16" x14ac:dyDescent="0.2">
      <c r="A19" s="8" t="s">
        <v>62</v>
      </c>
      <c r="B19" s="9">
        <v>0.89</v>
      </c>
      <c r="C19" s="9">
        <v>1.65</v>
      </c>
      <c r="D19" s="9">
        <v>0.67</v>
      </c>
      <c r="E19" s="10">
        <v>0.18479999999999999</v>
      </c>
      <c r="F19" s="10">
        <v>6.4000000000000003E-3</v>
      </c>
      <c r="G19" s="10">
        <v>-2.7199999999999998E-2</v>
      </c>
      <c r="H19" s="10">
        <v>0.19020000000000001</v>
      </c>
      <c r="I19" s="10">
        <v>0.36620000000000003</v>
      </c>
      <c r="J19" s="9" t="s">
        <v>49</v>
      </c>
      <c r="K19" s="21" t="s">
        <v>52</v>
      </c>
      <c r="L19" t="s">
        <v>46</v>
      </c>
      <c r="M19" t="s">
        <v>18</v>
      </c>
      <c r="N19" t="s">
        <v>47</v>
      </c>
    </row>
    <row r="20" spans="1:14" ht="16" x14ac:dyDescent="0.2">
      <c r="A20" s="5" t="s">
        <v>63</v>
      </c>
      <c r="B20" s="6">
        <v>0.95</v>
      </c>
      <c r="C20" s="6">
        <v>-1.08</v>
      </c>
      <c r="D20" s="6">
        <v>0.42</v>
      </c>
      <c r="E20" s="7">
        <v>0.1336</v>
      </c>
      <c r="F20" s="7">
        <v>1.6999999999999999E-3</v>
      </c>
      <c r="G20" s="7">
        <v>8.5300000000000001E-2</v>
      </c>
      <c r="H20" s="7">
        <v>0.13619999999999999</v>
      </c>
      <c r="I20" s="7">
        <v>0.22339999999999999</v>
      </c>
      <c r="J20" s="6" t="s">
        <v>64</v>
      </c>
      <c r="K20" s="20" t="s">
        <v>65</v>
      </c>
      <c r="L20" t="s">
        <v>17</v>
      </c>
      <c r="M20" t="s">
        <v>22</v>
      </c>
      <c r="N20" t="s">
        <v>19</v>
      </c>
    </row>
    <row r="21" spans="1:14" ht="16" x14ac:dyDescent="0.2">
      <c r="A21" s="8" t="s">
        <v>66</v>
      </c>
      <c r="B21" s="9">
        <v>1.32</v>
      </c>
      <c r="C21" s="9">
        <v>1.07</v>
      </c>
      <c r="D21" s="9">
        <v>0.51</v>
      </c>
      <c r="E21" s="10">
        <v>0.16750000000000001</v>
      </c>
      <c r="F21" s="10">
        <v>3.0999999999999999E-3</v>
      </c>
      <c r="G21" s="10">
        <v>-2.1899999999999999E-2</v>
      </c>
      <c r="H21" s="10">
        <v>0.15290000000000001</v>
      </c>
      <c r="I21" s="10">
        <v>0.23080000000000001</v>
      </c>
      <c r="J21" s="9" t="s">
        <v>67</v>
      </c>
      <c r="K21" s="21" t="s">
        <v>65</v>
      </c>
      <c r="L21" t="s">
        <v>17</v>
      </c>
      <c r="M21" t="s">
        <v>68</v>
      </c>
      <c r="N21" t="s">
        <v>41</v>
      </c>
    </row>
    <row r="22" spans="1:14" ht="16" x14ac:dyDescent="0.2">
      <c r="A22" s="5" t="s">
        <v>69</v>
      </c>
      <c r="B22" s="6">
        <v>0.94</v>
      </c>
      <c r="C22" s="6">
        <v>-0.52</v>
      </c>
      <c r="D22" s="6">
        <v>0.55000000000000004</v>
      </c>
      <c r="E22" s="7">
        <v>0.1333</v>
      </c>
      <c r="F22" s="7">
        <v>2.2000000000000001E-3</v>
      </c>
      <c r="G22" s="7">
        <v>8.5000000000000006E-2</v>
      </c>
      <c r="H22" s="7">
        <v>0.13600000000000001</v>
      </c>
      <c r="I22" s="7">
        <v>0.2228</v>
      </c>
      <c r="J22" s="6" t="s">
        <v>70</v>
      </c>
      <c r="K22" s="20" t="s">
        <v>65</v>
      </c>
      <c r="L22" t="s">
        <v>17</v>
      </c>
      <c r="M22" t="s">
        <v>22</v>
      </c>
      <c r="N22" t="s">
        <v>19</v>
      </c>
    </row>
    <row r="23" spans="1:14" ht="16" x14ac:dyDescent="0.2">
      <c r="A23" s="8" t="s">
        <v>71</v>
      </c>
      <c r="B23" s="9">
        <v>0.63</v>
      </c>
      <c r="C23" s="9">
        <v>5.91</v>
      </c>
      <c r="D23" s="9">
        <v>1.02</v>
      </c>
      <c r="E23" s="10">
        <v>0.10639999999999999</v>
      </c>
      <c r="F23" s="10">
        <v>6.3E-3</v>
      </c>
      <c r="G23" s="10">
        <v>0.12740000000000001</v>
      </c>
      <c r="H23" s="10">
        <v>0.20499999999999999</v>
      </c>
      <c r="I23" s="10">
        <v>0.29360000000000003</v>
      </c>
      <c r="J23" s="9" t="s">
        <v>72</v>
      </c>
      <c r="K23" s="21" t="s">
        <v>73</v>
      </c>
      <c r="L23" t="s">
        <v>37</v>
      </c>
      <c r="M23" t="s">
        <v>57</v>
      </c>
      <c r="N23" t="s">
        <v>74</v>
      </c>
    </row>
    <row r="24" spans="1:14" ht="16" x14ac:dyDescent="0.2">
      <c r="A24" s="5" t="s">
        <v>75</v>
      </c>
      <c r="B24" s="6">
        <v>0.97</v>
      </c>
      <c r="C24" s="6">
        <v>-2.38</v>
      </c>
      <c r="D24" s="6">
        <v>0.35</v>
      </c>
      <c r="E24" s="7">
        <v>0.15229999999999999</v>
      </c>
      <c r="F24" s="7">
        <v>7.1999999999999998E-3</v>
      </c>
      <c r="G24" s="7">
        <v>8.3199999999999996E-2</v>
      </c>
      <c r="H24" s="7">
        <v>0.13550000000000001</v>
      </c>
      <c r="I24" s="7">
        <v>0.1988</v>
      </c>
      <c r="J24" s="6" t="s">
        <v>76</v>
      </c>
      <c r="K24" s="20" t="s">
        <v>73</v>
      </c>
      <c r="L24" t="s">
        <v>29</v>
      </c>
      <c r="M24" t="s">
        <v>22</v>
      </c>
      <c r="N24" t="s">
        <v>38</v>
      </c>
    </row>
    <row r="25" spans="1:14" ht="16" x14ac:dyDescent="0.2">
      <c r="A25" s="8" t="s">
        <v>77</v>
      </c>
      <c r="B25" s="9">
        <v>0.92</v>
      </c>
      <c r="C25" s="9">
        <v>1.77</v>
      </c>
      <c r="D25" s="9">
        <v>0.64</v>
      </c>
      <c r="E25" s="10">
        <v>0.13059999999999999</v>
      </c>
      <c r="F25" s="10">
        <v>6.4000000000000003E-3</v>
      </c>
      <c r="G25" s="10">
        <v>7.6100000000000001E-2</v>
      </c>
      <c r="H25" s="10">
        <v>0.17100000000000001</v>
      </c>
      <c r="I25" s="10">
        <v>0.23669999999999999</v>
      </c>
      <c r="J25" s="9" t="s">
        <v>78</v>
      </c>
      <c r="K25" s="21" t="s">
        <v>73</v>
      </c>
      <c r="L25" t="s">
        <v>17</v>
      </c>
      <c r="M25" t="s">
        <v>22</v>
      </c>
      <c r="N25" t="s">
        <v>19</v>
      </c>
    </row>
    <row r="26" spans="1:14" ht="16" x14ac:dyDescent="0.2">
      <c r="A26" s="11" t="s">
        <v>79</v>
      </c>
      <c r="B26" s="12">
        <v>0.83</v>
      </c>
      <c r="C26" s="12">
        <v>8.98</v>
      </c>
      <c r="D26" s="12">
        <v>1.23</v>
      </c>
      <c r="E26" s="13">
        <v>0.12559999999999999</v>
      </c>
      <c r="F26" s="13">
        <v>8.0999999999999996E-3</v>
      </c>
      <c r="G26" s="13">
        <v>0.16520000000000001</v>
      </c>
      <c r="H26" s="13">
        <v>0.24379999999999999</v>
      </c>
      <c r="I26" s="13">
        <v>0.32079999999999997</v>
      </c>
      <c r="J26" s="12" t="s">
        <v>80</v>
      </c>
      <c r="K26" s="22" t="s">
        <v>73</v>
      </c>
      <c r="L26" t="s">
        <v>37</v>
      </c>
      <c r="M26" t="s">
        <v>18</v>
      </c>
      <c r="N26" t="s">
        <v>19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23FEE-6806-46B2-8EE5-B6BC45037806}">
  <dimension ref="A3:B28"/>
  <sheetViews>
    <sheetView zoomScale="62" workbookViewId="0">
      <selection activeCell="B3" sqref="B3"/>
    </sheetView>
  </sheetViews>
  <sheetFormatPr baseColWidth="10" defaultColWidth="8.83203125" defaultRowHeight="16" x14ac:dyDescent="0.2"/>
  <cols>
    <col min="1" max="1" width="77.6640625" bestFit="1" customWidth="1"/>
    <col min="2" max="2" width="15" bestFit="1" customWidth="1"/>
  </cols>
  <sheetData>
    <row r="3" spans="1:2" x14ac:dyDescent="0.2">
      <c r="A3" s="14" t="s">
        <v>248</v>
      </c>
      <c r="B3" t="s">
        <v>258</v>
      </c>
    </row>
    <row r="4" spans="1:2" x14ac:dyDescent="0.2">
      <c r="A4" s="2" t="s">
        <v>35</v>
      </c>
      <c r="B4">
        <v>5.2</v>
      </c>
    </row>
    <row r="5" spans="1:2" x14ac:dyDescent="0.2">
      <c r="A5" s="2" t="s">
        <v>59</v>
      </c>
      <c r="B5">
        <v>4.33</v>
      </c>
    </row>
    <row r="6" spans="1:2" x14ac:dyDescent="0.2">
      <c r="A6" s="2" t="s">
        <v>21</v>
      </c>
      <c r="B6">
        <v>3.51</v>
      </c>
    </row>
    <row r="7" spans="1:2" x14ac:dyDescent="0.2">
      <c r="A7" s="2" t="s">
        <v>15</v>
      </c>
      <c r="B7">
        <v>4.03</v>
      </c>
    </row>
    <row r="8" spans="1:2" x14ac:dyDescent="0.2">
      <c r="A8" s="2" t="s">
        <v>56</v>
      </c>
      <c r="B8">
        <v>6.8</v>
      </c>
    </row>
    <row r="9" spans="1:2" x14ac:dyDescent="0.2">
      <c r="A9" s="2" t="s">
        <v>26</v>
      </c>
      <c r="B9">
        <v>-0.62</v>
      </c>
    </row>
    <row r="10" spans="1:2" x14ac:dyDescent="0.2">
      <c r="A10" s="2" t="s">
        <v>78</v>
      </c>
      <c r="B10">
        <v>1.77</v>
      </c>
    </row>
    <row r="11" spans="1:2" x14ac:dyDescent="0.2">
      <c r="A11" s="2" t="s">
        <v>28</v>
      </c>
      <c r="B11">
        <v>-1.54</v>
      </c>
    </row>
    <row r="12" spans="1:2" x14ac:dyDescent="0.2">
      <c r="A12" s="2" t="s">
        <v>61</v>
      </c>
      <c r="B12">
        <v>1.34</v>
      </c>
    </row>
    <row r="13" spans="1:2" x14ac:dyDescent="0.2">
      <c r="A13" s="2" t="s">
        <v>45</v>
      </c>
      <c r="B13">
        <v>8.4499999999999993</v>
      </c>
    </row>
    <row r="14" spans="1:2" x14ac:dyDescent="0.2">
      <c r="A14" s="2" t="s">
        <v>67</v>
      </c>
      <c r="B14">
        <v>1.07</v>
      </c>
    </row>
    <row r="15" spans="1:2" x14ac:dyDescent="0.2">
      <c r="A15" s="2" t="s">
        <v>72</v>
      </c>
      <c r="B15">
        <v>5.91</v>
      </c>
    </row>
    <row r="16" spans="1:2" x14ac:dyDescent="0.2">
      <c r="A16" s="2" t="s">
        <v>70</v>
      </c>
      <c r="B16">
        <v>-0.52</v>
      </c>
    </row>
    <row r="17" spans="1:2" x14ac:dyDescent="0.2">
      <c r="A17" s="2" t="s">
        <v>33</v>
      </c>
      <c r="B17">
        <v>1.49</v>
      </c>
    </row>
    <row r="18" spans="1:2" x14ac:dyDescent="0.2">
      <c r="A18" s="2" t="s">
        <v>80</v>
      </c>
      <c r="B18">
        <v>8.98</v>
      </c>
    </row>
    <row r="19" spans="1:2" x14ac:dyDescent="0.2">
      <c r="A19" s="2" t="s">
        <v>40</v>
      </c>
      <c r="B19">
        <v>3.3</v>
      </c>
    </row>
    <row r="20" spans="1:2" x14ac:dyDescent="0.2">
      <c r="A20" s="2" t="s">
        <v>76</v>
      </c>
      <c r="B20">
        <v>-2.38</v>
      </c>
    </row>
    <row r="21" spans="1:2" x14ac:dyDescent="0.2">
      <c r="A21" s="2" t="s">
        <v>54</v>
      </c>
      <c r="B21">
        <v>4.8</v>
      </c>
    </row>
    <row r="22" spans="1:2" x14ac:dyDescent="0.2">
      <c r="A22" s="2" t="s">
        <v>51</v>
      </c>
      <c r="B22">
        <v>4.57</v>
      </c>
    </row>
    <row r="23" spans="1:2" x14ac:dyDescent="0.2">
      <c r="A23" s="2" t="s">
        <v>24</v>
      </c>
      <c r="B23">
        <v>1.1299999999999999</v>
      </c>
    </row>
    <row r="24" spans="1:2" x14ac:dyDescent="0.2">
      <c r="A24" s="2" t="s">
        <v>64</v>
      </c>
      <c r="B24">
        <v>-1.08</v>
      </c>
    </row>
    <row r="25" spans="1:2" x14ac:dyDescent="0.2">
      <c r="A25" s="2" t="s">
        <v>31</v>
      </c>
      <c r="B25">
        <v>-2.81</v>
      </c>
    </row>
    <row r="26" spans="1:2" x14ac:dyDescent="0.2">
      <c r="A26" s="2" t="s">
        <v>43</v>
      </c>
      <c r="B26">
        <v>3.44</v>
      </c>
    </row>
    <row r="27" spans="1:2" x14ac:dyDescent="0.2">
      <c r="A27" s="2" t="s">
        <v>49</v>
      </c>
      <c r="B27">
        <v>1.105</v>
      </c>
    </row>
    <row r="28" spans="1:2" x14ac:dyDescent="0.2">
      <c r="A28" s="2" t="s">
        <v>252</v>
      </c>
      <c r="B28">
        <v>2.5351999999999997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3F75-1C4A-4935-8273-170E6E316DE9}">
  <dimension ref="B2:AA73"/>
  <sheetViews>
    <sheetView workbookViewId="0">
      <selection activeCell="Y131" sqref="Y131"/>
    </sheetView>
  </sheetViews>
  <sheetFormatPr baseColWidth="10" defaultColWidth="8.83203125" defaultRowHeight="15.75" customHeight="1" x14ac:dyDescent="0.2"/>
  <cols>
    <col min="2" max="2" width="14.83203125" customWidth="1"/>
    <col min="3" max="3" width="45.33203125" bestFit="1" customWidth="1"/>
  </cols>
  <sheetData>
    <row r="2" spans="2:27" ht="18" x14ac:dyDescent="0.2">
      <c r="B2" s="15" t="s">
        <v>81</v>
      </c>
      <c r="C2" s="47"/>
      <c r="D2" s="47"/>
      <c r="E2" s="47"/>
      <c r="F2" s="47"/>
      <c r="G2" s="47"/>
      <c r="H2" s="47"/>
      <c r="I2" s="47"/>
      <c r="J2" s="47"/>
      <c r="K2" s="47"/>
      <c r="L2" s="47"/>
      <c r="M2" s="47"/>
      <c r="N2" s="47"/>
      <c r="O2" s="47"/>
      <c r="P2" s="47"/>
      <c r="Q2" s="47"/>
      <c r="R2" s="47"/>
      <c r="S2" s="47"/>
      <c r="T2" s="47"/>
      <c r="U2" s="47"/>
      <c r="V2" s="47"/>
      <c r="W2" s="47"/>
      <c r="X2" s="47"/>
      <c r="Y2" s="47"/>
      <c r="Z2" s="47"/>
      <c r="AA2" s="47"/>
    </row>
    <row r="3" spans="2:27" ht="16" x14ac:dyDescent="0.2">
      <c r="B3" s="47"/>
      <c r="C3" s="47"/>
      <c r="D3" s="47"/>
      <c r="E3" s="47"/>
      <c r="F3" s="47"/>
      <c r="G3" s="47"/>
      <c r="H3" s="47"/>
      <c r="I3" s="47"/>
      <c r="J3" s="47"/>
      <c r="K3" s="47"/>
      <c r="L3" s="47"/>
      <c r="M3" s="47"/>
      <c r="N3" s="47"/>
      <c r="O3" s="47"/>
      <c r="P3" s="47"/>
      <c r="Q3" s="47"/>
      <c r="R3" s="47"/>
      <c r="S3" s="47"/>
      <c r="T3" s="47"/>
      <c r="U3" s="47"/>
      <c r="V3" s="47"/>
      <c r="W3" s="47"/>
      <c r="X3" s="47"/>
      <c r="Y3" s="47"/>
      <c r="Z3" s="47"/>
      <c r="AA3" s="47"/>
    </row>
    <row r="4" spans="2:27" ht="16" x14ac:dyDescent="0.2">
      <c r="B4" s="16" t="s">
        <v>82</v>
      </c>
      <c r="C4" s="47"/>
      <c r="D4" s="47"/>
      <c r="E4" s="47"/>
      <c r="F4" s="47"/>
      <c r="G4" s="47"/>
      <c r="H4" s="47"/>
      <c r="I4" s="47"/>
      <c r="J4" s="47"/>
      <c r="K4" s="47"/>
      <c r="L4" s="47"/>
      <c r="M4" s="47"/>
      <c r="N4" s="47"/>
      <c r="O4" s="47"/>
      <c r="P4" s="47"/>
      <c r="Q4" s="47"/>
      <c r="R4" s="47"/>
      <c r="S4" s="47"/>
      <c r="T4" s="47"/>
      <c r="U4" s="47"/>
      <c r="V4" s="47"/>
      <c r="W4" s="47"/>
      <c r="X4" s="47"/>
      <c r="Y4" s="47"/>
      <c r="Z4" s="47"/>
      <c r="AA4" s="47"/>
    </row>
    <row r="5" spans="2:27" ht="16" x14ac:dyDescent="0.2">
      <c r="B5" s="17" t="s">
        <v>83</v>
      </c>
      <c r="C5" s="47"/>
      <c r="D5" s="47"/>
      <c r="E5" s="47"/>
      <c r="F5" s="47"/>
      <c r="G5" s="47"/>
      <c r="H5" s="47"/>
      <c r="I5" s="47"/>
      <c r="J5" s="47"/>
      <c r="K5" s="47"/>
      <c r="L5" s="47"/>
      <c r="M5" s="47"/>
      <c r="N5" s="47"/>
      <c r="O5" s="47"/>
      <c r="P5" s="47"/>
      <c r="Q5" s="47"/>
      <c r="R5" s="47"/>
      <c r="S5" s="47"/>
      <c r="T5" s="47"/>
      <c r="U5" s="47"/>
      <c r="V5" s="47"/>
      <c r="W5" s="47"/>
      <c r="X5" s="47"/>
      <c r="Y5" s="47"/>
      <c r="Z5" s="47"/>
      <c r="AA5" s="47"/>
    </row>
    <row r="6" spans="2:27" ht="16" x14ac:dyDescent="0.2">
      <c r="B6" s="18" t="s">
        <v>84</v>
      </c>
      <c r="C6" s="47"/>
      <c r="D6" s="47"/>
      <c r="E6" s="47"/>
      <c r="F6" s="47"/>
      <c r="G6" s="47"/>
      <c r="H6" s="47"/>
      <c r="I6" s="47"/>
      <c r="J6" s="47"/>
      <c r="K6" s="47"/>
      <c r="L6" s="47"/>
      <c r="M6" s="47"/>
      <c r="N6" s="47"/>
      <c r="O6" s="47"/>
      <c r="P6" s="47"/>
      <c r="Q6" s="47"/>
      <c r="R6" s="47"/>
      <c r="S6" s="47"/>
      <c r="T6" s="47"/>
      <c r="U6" s="47"/>
      <c r="V6" s="47"/>
      <c r="W6" s="47"/>
      <c r="X6" s="47"/>
      <c r="Y6" s="47"/>
      <c r="Z6" s="47"/>
      <c r="AA6" s="47"/>
    </row>
    <row r="7" spans="2:27" ht="16" x14ac:dyDescent="0.2">
      <c r="B7" s="18" t="s">
        <v>85</v>
      </c>
      <c r="C7" s="47"/>
      <c r="D7" s="47"/>
      <c r="E7" s="47"/>
      <c r="F7" s="47"/>
      <c r="G7" s="47"/>
      <c r="H7" s="47"/>
      <c r="I7" s="47"/>
      <c r="J7" s="47"/>
      <c r="K7" s="47"/>
      <c r="L7" s="47"/>
      <c r="M7" s="47"/>
      <c r="N7" s="47"/>
      <c r="O7" s="47"/>
      <c r="P7" s="47"/>
      <c r="Q7" s="47"/>
      <c r="R7" s="47"/>
      <c r="S7" s="47"/>
      <c r="T7" s="47"/>
      <c r="U7" s="47"/>
      <c r="V7" s="47"/>
      <c r="W7" s="47"/>
      <c r="X7" s="47"/>
      <c r="Y7" s="47"/>
      <c r="Z7" s="47"/>
      <c r="AA7" s="47"/>
    </row>
    <row r="8" spans="2:27" ht="16" x14ac:dyDescent="0.2">
      <c r="B8" s="18" t="s">
        <v>86</v>
      </c>
      <c r="C8" s="47"/>
      <c r="D8" s="47"/>
      <c r="E8" s="47"/>
      <c r="F8" s="47"/>
      <c r="G8" s="47"/>
      <c r="H8" s="47"/>
      <c r="I8" s="47"/>
      <c r="J8" s="47"/>
      <c r="K8" s="47"/>
      <c r="L8" s="47"/>
      <c r="M8" s="47"/>
      <c r="N8" s="47"/>
      <c r="O8" s="47"/>
      <c r="P8" s="47"/>
      <c r="Q8" s="47"/>
      <c r="R8" s="47"/>
      <c r="S8" s="47"/>
      <c r="T8" s="47"/>
      <c r="U8" s="47"/>
      <c r="V8" s="47"/>
      <c r="W8" s="47"/>
      <c r="X8" s="47"/>
      <c r="Y8" s="47"/>
      <c r="Z8" s="47"/>
      <c r="AA8" s="47"/>
    </row>
    <row r="9" spans="2:27" ht="16" x14ac:dyDescent="0.2">
      <c r="B9" s="18" t="s">
        <v>87</v>
      </c>
      <c r="C9" s="47"/>
      <c r="D9" s="47"/>
      <c r="E9" s="47"/>
      <c r="F9" s="47"/>
      <c r="G9" s="47"/>
      <c r="H9" s="47"/>
      <c r="I9" s="47"/>
      <c r="J9" s="47"/>
      <c r="K9" s="47"/>
      <c r="L9" s="47"/>
      <c r="M9" s="47"/>
      <c r="N9" s="47"/>
      <c r="O9" s="47"/>
      <c r="P9" s="47"/>
      <c r="Q9" s="47"/>
      <c r="R9" s="47"/>
      <c r="S9" s="47"/>
      <c r="T9" s="47"/>
      <c r="U9" s="47"/>
      <c r="V9" s="47"/>
      <c r="W9" s="47"/>
      <c r="X9" s="47"/>
      <c r="Y9" s="47"/>
      <c r="Z9" s="47"/>
      <c r="AA9" s="47"/>
    </row>
    <row r="10" spans="2:27" ht="16" x14ac:dyDescent="0.2">
      <c r="B10" s="18" t="s">
        <v>88</v>
      </c>
      <c r="C10" s="47"/>
      <c r="D10" s="47"/>
      <c r="E10" s="47"/>
      <c r="F10" s="47"/>
      <c r="G10" s="47"/>
      <c r="H10" s="47"/>
      <c r="I10" s="47"/>
      <c r="J10" s="47"/>
      <c r="K10" s="47"/>
      <c r="L10" s="47"/>
      <c r="M10" s="47"/>
      <c r="N10" s="47"/>
      <c r="O10" s="47"/>
      <c r="P10" s="47"/>
      <c r="Q10" s="47"/>
      <c r="R10" s="47"/>
      <c r="S10" s="47"/>
      <c r="T10" s="47"/>
      <c r="U10" s="47"/>
      <c r="V10" s="47"/>
      <c r="W10" s="47"/>
      <c r="X10" s="47"/>
      <c r="Y10" s="47"/>
      <c r="Z10" s="47"/>
      <c r="AA10" s="47"/>
    </row>
    <row r="11" spans="2:27" ht="16" x14ac:dyDescent="0.2">
      <c r="B11" s="19" t="s">
        <v>89</v>
      </c>
      <c r="C11" s="47"/>
      <c r="D11" s="47"/>
      <c r="E11" s="47"/>
      <c r="F11" s="47"/>
      <c r="G11" s="47"/>
      <c r="H11" s="47"/>
      <c r="I11" s="47"/>
      <c r="J11" s="47"/>
      <c r="K11" s="47"/>
      <c r="L11" s="47"/>
      <c r="M11" s="47"/>
      <c r="N11" s="47"/>
      <c r="O11" s="47"/>
      <c r="P11" s="47"/>
      <c r="Q11" s="47"/>
      <c r="R11" s="47"/>
      <c r="S11" s="47"/>
      <c r="T11" s="47"/>
      <c r="U11" s="47"/>
      <c r="V11" s="47"/>
      <c r="W11" s="47"/>
      <c r="X11" s="47"/>
      <c r="Y11" s="47"/>
      <c r="Z11" s="47"/>
      <c r="AA11" s="47"/>
    </row>
    <row r="12" spans="2:27" ht="16" x14ac:dyDescent="0.2">
      <c r="B12" s="18" t="s">
        <v>90</v>
      </c>
      <c r="C12" s="47"/>
      <c r="D12" s="47"/>
      <c r="E12" s="47"/>
      <c r="F12" s="47"/>
      <c r="G12" s="47"/>
      <c r="H12" s="47"/>
      <c r="I12" s="47"/>
      <c r="J12" s="47"/>
      <c r="K12" s="47"/>
      <c r="L12" s="47"/>
      <c r="M12" s="47"/>
      <c r="N12" s="47"/>
      <c r="O12" s="47"/>
      <c r="P12" s="47"/>
      <c r="Q12" s="47"/>
      <c r="R12" s="47"/>
      <c r="S12" s="47"/>
      <c r="T12" s="47"/>
      <c r="U12" s="47"/>
      <c r="V12" s="47"/>
      <c r="W12" s="47"/>
      <c r="X12" s="47"/>
      <c r="Y12" s="47"/>
      <c r="Z12" s="47"/>
      <c r="AA12" s="47"/>
    </row>
    <row r="13" spans="2:27" ht="16" x14ac:dyDescent="0.2">
      <c r="B13" s="18" t="s">
        <v>91</v>
      </c>
      <c r="C13" s="47"/>
      <c r="D13" s="47"/>
      <c r="E13" s="47"/>
      <c r="F13" s="47"/>
      <c r="G13" s="47"/>
      <c r="H13" s="47"/>
      <c r="I13" s="47"/>
      <c r="J13" s="47"/>
      <c r="K13" s="47"/>
      <c r="L13" s="47"/>
      <c r="M13" s="47"/>
      <c r="N13" s="47"/>
      <c r="O13" s="47"/>
      <c r="P13" s="47"/>
      <c r="Q13" s="47"/>
      <c r="R13" s="47"/>
      <c r="S13" s="47"/>
      <c r="T13" s="47"/>
      <c r="U13" s="47"/>
      <c r="V13" s="47"/>
      <c r="W13" s="47"/>
      <c r="X13" s="47"/>
      <c r="Y13" s="47"/>
      <c r="Z13" s="47"/>
      <c r="AA13" s="47"/>
    </row>
    <row r="14" spans="2:27" ht="18" x14ac:dyDescent="0.2">
      <c r="B14" s="15" t="s">
        <v>92</v>
      </c>
      <c r="C14" s="47"/>
      <c r="D14" s="47"/>
      <c r="E14" s="47"/>
      <c r="F14" s="47"/>
      <c r="G14" s="47"/>
      <c r="H14" s="47"/>
      <c r="I14" s="47"/>
      <c r="J14" s="47"/>
      <c r="K14" s="47"/>
      <c r="L14" s="47"/>
      <c r="M14" s="47"/>
      <c r="N14" s="47"/>
      <c r="O14" s="47"/>
      <c r="P14" s="47"/>
      <c r="Q14" s="47"/>
      <c r="R14" s="47"/>
      <c r="S14" s="47"/>
      <c r="T14" s="47"/>
      <c r="U14" s="47"/>
      <c r="V14" s="47"/>
      <c r="W14" s="47"/>
      <c r="X14" s="47"/>
      <c r="Y14" s="47"/>
      <c r="Z14" s="47"/>
      <c r="AA14" s="47"/>
    </row>
    <row r="15" spans="2:27" ht="16" x14ac:dyDescent="0.2">
      <c r="B15" s="18" t="s">
        <v>93</v>
      </c>
      <c r="C15" s="47"/>
      <c r="D15" s="47"/>
      <c r="E15" s="47"/>
      <c r="F15" s="47"/>
      <c r="G15" s="47"/>
      <c r="H15" s="47"/>
      <c r="I15" s="47"/>
      <c r="J15" s="47"/>
      <c r="K15" s="47"/>
      <c r="L15" s="47"/>
      <c r="M15" s="47"/>
      <c r="N15" s="47"/>
      <c r="O15" s="47"/>
      <c r="P15" s="47"/>
      <c r="Q15" s="47"/>
      <c r="R15" s="47"/>
      <c r="S15" s="47"/>
      <c r="T15" s="47"/>
      <c r="U15" s="47"/>
      <c r="V15" s="47"/>
      <c r="W15" s="47"/>
      <c r="X15" s="47"/>
      <c r="Y15" s="47"/>
      <c r="Z15" s="47"/>
      <c r="AA15" s="47"/>
    </row>
    <row r="16" spans="2:27" ht="16" x14ac:dyDescent="0.2">
      <c r="B16" s="18" t="s">
        <v>94</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row>
    <row r="17" spans="2:27" ht="16" x14ac:dyDescent="0.2">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row>
    <row r="18" spans="2:27" ht="16" x14ac:dyDescent="0.2">
      <c r="B18" s="16" t="s">
        <v>95</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row>
    <row r="19" spans="2:27" ht="16" x14ac:dyDescent="0.2">
      <c r="B19" s="17" t="s">
        <v>96</v>
      </c>
      <c r="C19" s="47"/>
      <c r="D19" s="47"/>
      <c r="E19" s="47"/>
      <c r="F19" s="47"/>
      <c r="G19" s="47"/>
      <c r="H19" s="47"/>
      <c r="L19" s="17" t="s">
        <v>97</v>
      </c>
      <c r="M19" s="47"/>
      <c r="N19" s="47"/>
      <c r="O19" s="47"/>
      <c r="Q19" s="17" t="s">
        <v>98</v>
      </c>
      <c r="R19" s="47"/>
      <c r="S19" s="47"/>
      <c r="T19" s="47"/>
      <c r="U19" s="47"/>
      <c r="V19" s="47"/>
      <c r="W19" s="47"/>
      <c r="X19" s="47"/>
      <c r="Y19" s="47"/>
      <c r="Z19" s="47"/>
      <c r="AA19" s="47"/>
    </row>
    <row r="20" spans="2:27" ht="16" x14ac:dyDescent="0.2">
      <c r="B20" s="18" t="s">
        <v>99</v>
      </c>
      <c r="C20" s="47"/>
      <c r="D20" s="47"/>
      <c r="E20" s="47"/>
      <c r="F20" s="47"/>
      <c r="G20" s="47"/>
      <c r="H20" s="47"/>
      <c r="L20" s="18" t="s">
        <v>100</v>
      </c>
      <c r="M20" s="47"/>
      <c r="N20" s="47"/>
      <c r="O20" s="47"/>
      <c r="Q20" s="18" t="s">
        <v>101</v>
      </c>
      <c r="R20" s="47"/>
      <c r="S20" s="47"/>
      <c r="T20" s="47"/>
      <c r="U20" s="47"/>
      <c r="V20" s="47"/>
      <c r="W20" s="47"/>
      <c r="X20" s="47"/>
      <c r="Y20" s="47"/>
      <c r="Z20" s="47"/>
      <c r="AA20" s="47"/>
    </row>
    <row r="21" spans="2:27" ht="16" x14ac:dyDescent="0.2">
      <c r="B21" s="18" t="s">
        <v>102</v>
      </c>
      <c r="C21" s="47"/>
      <c r="D21" s="47"/>
      <c r="E21" s="47"/>
      <c r="F21" s="47"/>
      <c r="G21" s="47"/>
      <c r="H21" s="47"/>
      <c r="L21" s="18" t="s">
        <v>103</v>
      </c>
      <c r="M21" s="47"/>
      <c r="N21" s="47"/>
      <c r="O21" s="47"/>
      <c r="Q21" s="18" t="s">
        <v>104</v>
      </c>
      <c r="R21" s="47"/>
      <c r="S21" s="47"/>
      <c r="T21" s="47"/>
      <c r="U21" s="47"/>
      <c r="V21" s="47"/>
      <c r="W21" s="47"/>
      <c r="X21" s="47"/>
      <c r="Y21" s="47"/>
      <c r="Z21" s="47"/>
      <c r="AA21" s="47"/>
    </row>
    <row r="22" spans="2:27" ht="16" x14ac:dyDescent="0.2">
      <c r="B22" s="18" t="s">
        <v>105</v>
      </c>
      <c r="C22" s="47"/>
      <c r="D22" s="47"/>
      <c r="E22" s="47"/>
      <c r="F22" s="47"/>
      <c r="G22" s="47"/>
      <c r="H22" s="47"/>
      <c r="L22" s="18" t="s">
        <v>106</v>
      </c>
      <c r="M22" s="47"/>
      <c r="N22" s="47"/>
      <c r="O22" s="47"/>
      <c r="P22" s="47"/>
      <c r="Q22" s="47"/>
      <c r="R22" s="47"/>
      <c r="S22" s="47"/>
      <c r="T22" s="47"/>
      <c r="U22" s="47"/>
      <c r="V22" s="47"/>
      <c r="W22" s="47"/>
      <c r="X22" s="47"/>
      <c r="Y22" s="47"/>
      <c r="Z22" s="47"/>
      <c r="AA22" s="47"/>
    </row>
    <row r="23" spans="2:27" ht="16" x14ac:dyDescent="0.2">
      <c r="B23" s="18" t="s">
        <v>107</v>
      </c>
      <c r="C23" s="47"/>
      <c r="D23" s="47"/>
      <c r="E23" s="47"/>
      <c r="F23" s="47"/>
      <c r="G23" s="47"/>
      <c r="H23" s="47"/>
      <c r="I23" s="47"/>
      <c r="J23" s="47"/>
      <c r="K23" s="47"/>
      <c r="L23" s="47"/>
      <c r="M23" s="47"/>
      <c r="N23" s="47"/>
      <c r="O23" s="47"/>
      <c r="P23" s="47"/>
      <c r="Q23" s="47"/>
      <c r="R23" s="47"/>
      <c r="S23" s="47"/>
      <c r="T23" s="47"/>
      <c r="U23" s="47"/>
      <c r="V23" s="47"/>
      <c r="W23" s="47"/>
      <c r="X23" s="47"/>
      <c r="Y23" s="47"/>
      <c r="Z23" s="47"/>
      <c r="AA23" s="47"/>
    </row>
    <row r="24" spans="2:27" ht="16" x14ac:dyDescent="0.2">
      <c r="B24" s="18" t="s">
        <v>108</v>
      </c>
      <c r="C24" s="47"/>
      <c r="D24" s="47"/>
      <c r="E24" s="47"/>
      <c r="F24" s="47"/>
      <c r="G24" s="47"/>
      <c r="H24" s="47"/>
      <c r="I24" s="47"/>
      <c r="J24" s="47"/>
      <c r="K24" s="47"/>
      <c r="L24" s="47"/>
      <c r="M24" s="47"/>
      <c r="N24" s="47"/>
      <c r="O24" s="47"/>
      <c r="P24" s="47"/>
      <c r="Q24" s="47"/>
      <c r="R24" s="47"/>
      <c r="S24" s="47"/>
      <c r="T24" s="47"/>
      <c r="U24" s="47"/>
      <c r="V24" s="47"/>
      <c r="W24" s="47"/>
      <c r="X24" s="47"/>
      <c r="Y24" s="47"/>
      <c r="Z24" s="47"/>
      <c r="AA24" s="47"/>
    </row>
    <row r="25" spans="2:27" ht="16" x14ac:dyDescent="0.2">
      <c r="B25" s="19" t="s">
        <v>92</v>
      </c>
      <c r="C25" s="47"/>
      <c r="D25" s="47"/>
      <c r="E25" s="47"/>
      <c r="F25" s="47"/>
      <c r="G25" s="47"/>
      <c r="H25" s="47"/>
      <c r="K25" s="47"/>
      <c r="L25" s="17" t="s">
        <v>92</v>
      </c>
      <c r="M25" s="47"/>
      <c r="N25" s="47"/>
      <c r="O25" s="47"/>
      <c r="P25" s="47"/>
      <c r="Q25" s="47"/>
      <c r="R25" s="47"/>
      <c r="S25" s="47"/>
      <c r="T25" s="47"/>
      <c r="U25" s="47"/>
      <c r="V25" s="47"/>
      <c r="W25" s="47"/>
      <c r="X25" s="47"/>
      <c r="Y25" s="47"/>
      <c r="Z25" s="47"/>
      <c r="AA25" s="47"/>
    </row>
    <row r="26" spans="2:27" ht="16" x14ac:dyDescent="0.2">
      <c r="B26" s="18" t="s">
        <v>109</v>
      </c>
      <c r="C26" s="47"/>
      <c r="D26" s="47"/>
      <c r="E26" s="47"/>
      <c r="F26" s="47"/>
      <c r="G26" s="47"/>
      <c r="H26" s="47"/>
      <c r="K26" s="47"/>
      <c r="L26" s="18" t="s">
        <v>110</v>
      </c>
      <c r="M26" s="47"/>
      <c r="N26" s="47"/>
      <c r="O26" s="47"/>
      <c r="P26" s="47"/>
      <c r="Q26" s="47"/>
      <c r="R26" s="47"/>
      <c r="S26" s="47"/>
      <c r="T26" s="47"/>
      <c r="U26" s="47"/>
      <c r="V26" s="47"/>
      <c r="W26" s="47"/>
      <c r="X26" s="47"/>
      <c r="Y26" s="47"/>
      <c r="Z26" s="47"/>
      <c r="AA26" s="47"/>
    </row>
    <row r="27" spans="2:27" ht="16" x14ac:dyDescent="0.2">
      <c r="B27" s="18" t="s">
        <v>111</v>
      </c>
      <c r="C27" s="47"/>
      <c r="D27" s="47"/>
      <c r="E27" s="47"/>
      <c r="F27" s="47"/>
      <c r="G27" s="47"/>
      <c r="H27" s="47"/>
      <c r="K27" s="47"/>
      <c r="L27" s="18" t="s">
        <v>112</v>
      </c>
      <c r="M27" s="47"/>
      <c r="N27" s="47"/>
      <c r="O27" s="47"/>
      <c r="P27" s="47"/>
      <c r="Q27" s="47"/>
      <c r="R27" s="47"/>
      <c r="S27" s="47"/>
      <c r="T27" s="47"/>
      <c r="U27" s="47"/>
      <c r="V27" s="47"/>
      <c r="W27" s="47"/>
      <c r="X27" s="47"/>
      <c r="Y27" s="47"/>
      <c r="Z27" s="47"/>
      <c r="AA27" s="47"/>
    </row>
    <row r="28" spans="2:27" ht="16" x14ac:dyDescent="0.2">
      <c r="B28" s="47"/>
      <c r="C28" s="47"/>
      <c r="D28" s="47"/>
      <c r="E28" s="47"/>
      <c r="F28" s="47"/>
      <c r="G28" s="47"/>
      <c r="H28" s="47"/>
      <c r="K28" s="47"/>
      <c r="L28" s="18" t="s">
        <v>113</v>
      </c>
      <c r="M28" s="47"/>
      <c r="N28" s="47"/>
      <c r="O28" s="47"/>
      <c r="P28" s="47"/>
      <c r="Q28" s="47"/>
      <c r="R28" s="47"/>
      <c r="S28" s="47"/>
      <c r="T28" s="47"/>
      <c r="U28" s="47"/>
      <c r="V28" s="47"/>
      <c r="W28" s="47"/>
      <c r="X28" s="47"/>
      <c r="Y28" s="47"/>
      <c r="Z28" s="47"/>
      <c r="AA28" s="47"/>
    </row>
    <row r="29" spans="2:27" ht="16" x14ac:dyDescent="0.2">
      <c r="B29" s="16" t="s">
        <v>114</v>
      </c>
      <c r="C29" s="47"/>
      <c r="D29" s="47"/>
      <c r="E29" s="47"/>
      <c r="F29" s="47"/>
      <c r="G29" s="47"/>
      <c r="H29" s="47"/>
      <c r="I29" s="47"/>
      <c r="J29" s="47"/>
      <c r="K29" s="47"/>
      <c r="L29" s="47"/>
      <c r="M29" s="47"/>
      <c r="N29" s="47"/>
      <c r="O29" s="47"/>
      <c r="P29" s="47"/>
      <c r="Q29" s="47"/>
      <c r="R29" s="47"/>
      <c r="S29" s="47"/>
      <c r="T29" s="47"/>
      <c r="U29" s="47"/>
      <c r="V29" s="47"/>
      <c r="W29" s="47"/>
      <c r="X29" s="47"/>
      <c r="Y29" s="47"/>
      <c r="Z29" s="47"/>
      <c r="AA29" s="47"/>
    </row>
    <row r="30" spans="2:27" ht="16" x14ac:dyDescent="0.2">
      <c r="B30" s="17" t="s">
        <v>115</v>
      </c>
      <c r="C30" s="47"/>
      <c r="D30" s="47"/>
      <c r="E30" s="47"/>
      <c r="F30" s="47"/>
      <c r="G30" s="47"/>
      <c r="H30" s="47"/>
      <c r="I30" s="47"/>
      <c r="J30" s="47"/>
      <c r="K30" s="47"/>
      <c r="L30" s="47"/>
      <c r="M30" s="47"/>
      <c r="N30" s="47"/>
      <c r="O30" s="47"/>
      <c r="P30" s="47"/>
      <c r="Q30" s="47"/>
      <c r="R30" s="47"/>
      <c r="S30" s="47"/>
      <c r="T30" s="47"/>
      <c r="U30" s="47"/>
      <c r="V30" s="47"/>
      <c r="W30" s="47"/>
      <c r="X30" s="47"/>
      <c r="Y30" s="47"/>
      <c r="Z30" s="47"/>
      <c r="AA30" s="47"/>
    </row>
    <row r="31" spans="2:27" ht="16" x14ac:dyDescent="0.2">
      <c r="B31" s="18" t="s">
        <v>116</v>
      </c>
      <c r="C31" s="47"/>
      <c r="D31" s="47"/>
      <c r="E31" s="47"/>
      <c r="F31" s="47"/>
      <c r="G31" s="47"/>
      <c r="H31" s="47"/>
      <c r="I31" s="47"/>
      <c r="J31" s="47"/>
      <c r="K31" s="47"/>
      <c r="L31" s="47"/>
      <c r="M31" s="47"/>
      <c r="N31" s="47"/>
      <c r="O31" s="47"/>
      <c r="P31" s="47"/>
      <c r="Q31" s="47"/>
      <c r="R31" s="47"/>
      <c r="S31" s="47"/>
      <c r="T31" s="47"/>
      <c r="U31" s="47"/>
      <c r="V31" s="47"/>
      <c r="W31" s="47"/>
      <c r="X31" s="47"/>
      <c r="Y31" s="47"/>
      <c r="Z31" s="47"/>
      <c r="AA31" s="47"/>
    </row>
    <row r="32" spans="2:27" ht="16" x14ac:dyDescent="0.2">
      <c r="B32" s="18" t="s">
        <v>117</v>
      </c>
      <c r="C32" s="47"/>
      <c r="D32" s="47"/>
      <c r="E32" s="47"/>
      <c r="F32" s="47"/>
      <c r="G32" s="47"/>
      <c r="H32" s="47"/>
      <c r="I32" s="47"/>
      <c r="J32" s="47"/>
      <c r="K32" s="47"/>
      <c r="L32" s="47"/>
      <c r="M32" s="47"/>
      <c r="N32" s="47"/>
      <c r="O32" s="47"/>
      <c r="P32" s="47"/>
      <c r="Q32" s="47"/>
      <c r="R32" s="47"/>
      <c r="S32" s="47"/>
      <c r="T32" s="47"/>
      <c r="U32" s="47"/>
      <c r="V32" s="47"/>
      <c r="W32" s="47"/>
      <c r="X32" s="47"/>
      <c r="Y32" s="47"/>
      <c r="Z32" s="47"/>
      <c r="AA32" s="47"/>
    </row>
    <row r="33" spans="2:27" ht="16" x14ac:dyDescent="0.2">
      <c r="B33" s="18" t="s">
        <v>118</v>
      </c>
      <c r="C33" s="47"/>
      <c r="D33" s="47"/>
      <c r="E33" s="47"/>
      <c r="F33" s="47"/>
      <c r="G33" s="47"/>
      <c r="H33" s="47"/>
      <c r="I33" s="47"/>
      <c r="J33" s="47"/>
      <c r="K33" s="47"/>
      <c r="L33" s="47"/>
      <c r="M33" s="47"/>
      <c r="N33" s="47"/>
      <c r="O33" s="47"/>
      <c r="P33" s="47"/>
      <c r="Q33" s="47"/>
      <c r="R33" s="47"/>
      <c r="S33" s="47"/>
      <c r="T33" s="47"/>
      <c r="U33" s="47"/>
      <c r="V33" s="47"/>
      <c r="W33" s="47"/>
      <c r="X33" s="47"/>
      <c r="Y33" s="47"/>
      <c r="Z33" s="47"/>
      <c r="AA33" s="47"/>
    </row>
    <row r="34" spans="2:27" ht="16" x14ac:dyDescent="0.2">
      <c r="B34" s="18" t="s">
        <v>119</v>
      </c>
      <c r="C34" s="47"/>
      <c r="D34" s="47"/>
      <c r="E34" s="47"/>
      <c r="F34" s="47"/>
      <c r="G34" s="47"/>
      <c r="H34" s="47"/>
      <c r="I34" s="47"/>
      <c r="J34" s="47"/>
      <c r="K34" s="47"/>
      <c r="L34" s="47"/>
      <c r="M34" s="47"/>
      <c r="N34" s="47"/>
      <c r="O34" s="47"/>
      <c r="P34" s="47"/>
      <c r="Q34" s="47"/>
      <c r="R34" s="47"/>
      <c r="S34" s="47"/>
      <c r="T34" s="47"/>
      <c r="U34" s="47"/>
      <c r="V34" s="47"/>
      <c r="W34" s="47"/>
      <c r="X34" s="47"/>
      <c r="Y34" s="47"/>
      <c r="Z34" s="47"/>
      <c r="AA34" s="47"/>
    </row>
    <row r="35" spans="2:27" ht="16" x14ac:dyDescent="0.2">
      <c r="B35" s="18" t="s">
        <v>120</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row>
    <row r="36" spans="2:27" ht="16" x14ac:dyDescent="0.2">
      <c r="B36" s="17" t="s">
        <v>121</v>
      </c>
      <c r="C36" s="47"/>
      <c r="D36" s="47"/>
      <c r="E36" s="47"/>
      <c r="F36" s="47"/>
      <c r="G36" s="47"/>
      <c r="H36" s="47"/>
      <c r="I36" s="47"/>
      <c r="J36" s="47"/>
      <c r="K36" s="47"/>
      <c r="L36" s="47"/>
      <c r="M36" s="47"/>
      <c r="N36" s="47"/>
      <c r="O36" s="47"/>
      <c r="P36" s="23"/>
      <c r="Q36" s="1"/>
      <c r="R36" s="47"/>
      <c r="S36" s="47"/>
      <c r="T36" s="47"/>
      <c r="U36" s="47"/>
      <c r="V36" s="47"/>
      <c r="W36" s="47"/>
      <c r="X36" s="47"/>
      <c r="Y36" s="47"/>
      <c r="Z36" s="47"/>
      <c r="AA36" s="47"/>
    </row>
    <row r="37" spans="2:27" ht="16" x14ac:dyDescent="0.2">
      <c r="B37" s="18" t="s">
        <v>122</v>
      </c>
      <c r="C37" s="47"/>
      <c r="D37" s="47"/>
      <c r="E37" s="47"/>
      <c r="F37" s="47"/>
      <c r="G37" s="47"/>
      <c r="H37" s="47"/>
      <c r="I37" s="47"/>
      <c r="J37" s="47"/>
      <c r="K37" s="47"/>
      <c r="L37" s="47"/>
      <c r="M37" s="47"/>
      <c r="N37" s="47"/>
      <c r="O37" s="47"/>
      <c r="P37" s="23"/>
      <c r="Q37" s="23"/>
      <c r="R37" s="47"/>
      <c r="S37" s="47"/>
      <c r="T37" s="47"/>
      <c r="U37" s="47"/>
      <c r="V37" s="47"/>
      <c r="W37" s="47"/>
      <c r="X37" s="47"/>
      <c r="Y37" s="47"/>
      <c r="Z37" s="47"/>
      <c r="AA37" s="47"/>
    </row>
    <row r="38" spans="2:27" ht="16" x14ac:dyDescent="0.2">
      <c r="B38" s="18" t="s">
        <v>123</v>
      </c>
      <c r="C38" s="47"/>
      <c r="D38" s="47"/>
      <c r="E38" s="47"/>
      <c r="F38" s="47"/>
      <c r="G38" s="47"/>
      <c r="H38" s="47"/>
      <c r="I38" s="47"/>
      <c r="J38" s="47"/>
      <c r="K38" s="47"/>
      <c r="L38" s="47"/>
      <c r="M38" s="47"/>
      <c r="N38" s="47"/>
      <c r="O38" s="47"/>
      <c r="P38" s="23"/>
      <c r="Q38" s="1"/>
      <c r="R38" s="47"/>
      <c r="S38" s="47"/>
      <c r="T38" s="47"/>
      <c r="U38" s="47"/>
      <c r="V38" s="47"/>
      <c r="W38" s="47"/>
      <c r="X38" s="47"/>
      <c r="Y38" s="47"/>
      <c r="Z38" s="47"/>
      <c r="AA38" s="47"/>
    </row>
    <row r="39" spans="2:27" ht="16" x14ac:dyDescent="0.2">
      <c r="B39" s="18" t="s">
        <v>124</v>
      </c>
      <c r="C39" s="47"/>
      <c r="D39" s="47"/>
      <c r="E39" s="47"/>
      <c r="F39" s="47"/>
      <c r="G39" s="47"/>
      <c r="H39" s="47"/>
      <c r="I39" s="47"/>
      <c r="J39" s="47"/>
      <c r="K39" s="47"/>
      <c r="L39" s="47"/>
      <c r="M39" s="47"/>
      <c r="N39" s="47"/>
      <c r="O39" s="47"/>
      <c r="P39" s="23"/>
      <c r="Q39" s="1"/>
      <c r="R39" s="47"/>
      <c r="S39" s="47"/>
      <c r="T39" s="47"/>
      <c r="U39" s="47"/>
      <c r="V39" s="47"/>
      <c r="W39" s="47"/>
      <c r="X39" s="47"/>
      <c r="Y39" s="47"/>
      <c r="Z39" s="47"/>
      <c r="AA39" s="47"/>
    </row>
    <row r="40" spans="2:27" ht="16" x14ac:dyDescent="0.2">
      <c r="B40" s="18" t="s">
        <v>125</v>
      </c>
      <c r="C40" s="47"/>
      <c r="D40" s="47"/>
      <c r="E40" s="47"/>
      <c r="F40" s="47"/>
      <c r="G40" s="47"/>
      <c r="H40" s="47"/>
      <c r="I40" s="47"/>
      <c r="J40" s="47"/>
      <c r="K40" s="47"/>
      <c r="L40" s="47"/>
      <c r="M40" s="47"/>
      <c r="N40" s="47"/>
      <c r="O40" s="47"/>
      <c r="P40" s="23"/>
      <c r="Q40" s="1"/>
      <c r="R40" s="47"/>
      <c r="S40" s="47"/>
      <c r="T40" s="47"/>
      <c r="U40" s="47"/>
      <c r="V40" s="47"/>
      <c r="W40" s="47"/>
      <c r="X40" s="47"/>
      <c r="Y40" s="47"/>
      <c r="Z40" s="47"/>
      <c r="AA40" s="47"/>
    </row>
    <row r="41" spans="2:27" ht="16" x14ac:dyDescent="0.2">
      <c r="B41" s="18" t="s">
        <v>126</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row>
    <row r="42" spans="2:27" ht="16" x14ac:dyDescent="0.2">
      <c r="B42" s="17" t="s">
        <v>92</v>
      </c>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spans="2:27" ht="16" x14ac:dyDescent="0.2">
      <c r="B43" s="18" t="s">
        <v>127</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row>
    <row r="44" spans="2:27" ht="16" x14ac:dyDescent="0.2">
      <c r="B44" s="18" t="s">
        <v>128</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row>
    <row r="46" spans="2:27" ht="16" x14ac:dyDescent="0.2">
      <c r="B46" s="45" t="s">
        <v>129</v>
      </c>
    </row>
    <row r="47" spans="2:27" ht="16" x14ac:dyDescent="0.2">
      <c r="B47" s="49" t="s">
        <v>130</v>
      </c>
    </row>
    <row r="48" spans="2:27" ht="16" x14ac:dyDescent="0.2">
      <c r="B48" s="46" t="s">
        <v>131</v>
      </c>
    </row>
    <row r="49" spans="2:2" ht="16" x14ac:dyDescent="0.2">
      <c r="B49" s="46" t="s">
        <v>132</v>
      </c>
    </row>
    <row r="50" spans="2:2" ht="16" x14ac:dyDescent="0.2">
      <c r="B50" s="46" t="s">
        <v>133</v>
      </c>
    </row>
    <row r="51" spans="2:2" ht="16" x14ac:dyDescent="0.2">
      <c r="B51" s="46" t="s">
        <v>134</v>
      </c>
    </row>
    <row r="52" spans="2:2" ht="16" x14ac:dyDescent="0.2">
      <c r="B52" s="46" t="s">
        <v>135</v>
      </c>
    </row>
    <row r="53" spans="2:2" ht="16" x14ac:dyDescent="0.2">
      <c r="B53" s="17" t="s">
        <v>92</v>
      </c>
    </row>
    <row r="54" spans="2:2" ht="16" x14ac:dyDescent="0.2">
      <c r="B54" s="46" t="s">
        <v>136</v>
      </c>
    </row>
    <row r="55" spans="2:2" ht="16" x14ac:dyDescent="0.2">
      <c r="B55" s="46" t="s">
        <v>137</v>
      </c>
    </row>
    <row r="57" spans="2:2" ht="16" x14ac:dyDescent="0.2">
      <c r="B57" s="45" t="s">
        <v>138</v>
      </c>
    </row>
    <row r="58" spans="2:2" ht="16" x14ac:dyDescent="0.2">
      <c r="B58" s="50" t="s">
        <v>139</v>
      </c>
    </row>
    <row r="59" spans="2:2" ht="16" x14ac:dyDescent="0.2">
      <c r="B59" s="50" t="s">
        <v>140</v>
      </c>
    </row>
    <row r="60" spans="2:2" ht="16" x14ac:dyDescent="0.2">
      <c r="B60" s="50" t="s">
        <v>141</v>
      </c>
    </row>
    <row r="61" spans="2:2" ht="16" x14ac:dyDescent="0.2">
      <c r="B61" s="17" t="s">
        <v>92</v>
      </c>
    </row>
    <row r="62" spans="2:2" ht="16" x14ac:dyDescent="0.2">
      <c r="B62" s="50" t="s">
        <v>142</v>
      </c>
    </row>
    <row r="64" spans="2:2" ht="18" x14ac:dyDescent="0.2">
      <c r="B64" s="51" t="s">
        <v>143</v>
      </c>
    </row>
    <row r="66" spans="2:3" ht="16" x14ac:dyDescent="0.2">
      <c r="B66" s="54" t="s">
        <v>144</v>
      </c>
      <c r="C66" s="53" t="s">
        <v>145</v>
      </c>
    </row>
    <row r="67" spans="2:3" ht="16" x14ac:dyDescent="0.2">
      <c r="B67" s="52" t="s">
        <v>46</v>
      </c>
      <c r="C67" s="56" t="s">
        <v>146</v>
      </c>
    </row>
    <row r="68" spans="2:3" ht="16" x14ac:dyDescent="0.2">
      <c r="B68" s="52" t="s">
        <v>147</v>
      </c>
      <c r="C68" s="56" t="s">
        <v>148</v>
      </c>
    </row>
    <row r="69" spans="2:3" ht="16" x14ac:dyDescent="0.2">
      <c r="B69" s="52" t="s">
        <v>149</v>
      </c>
      <c r="C69" s="56" t="s">
        <v>150</v>
      </c>
    </row>
    <row r="70" spans="2:3" ht="16" x14ac:dyDescent="0.2">
      <c r="B70" s="57" t="s">
        <v>151</v>
      </c>
      <c r="C70" s="55" t="s">
        <v>152</v>
      </c>
    </row>
    <row r="72" spans="2:3" ht="15.75" customHeight="1" x14ac:dyDescent="0.2">
      <c r="B72" s="60" t="s">
        <v>153</v>
      </c>
    </row>
    <row r="73" spans="2:3" ht="15.75" customHeight="1" x14ac:dyDescent="0.2">
      <c r="B73" s="59" t="s">
        <v>154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FA83-3EF4-412D-B862-84A2AA0051FB}">
  <dimension ref="A1:AL1"/>
  <sheetViews>
    <sheetView zoomScale="75" zoomScaleNormal="91" workbookViewId="0">
      <selection activeCell="AM82" sqref="AM82"/>
    </sheetView>
  </sheetViews>
  <sheetFormatPr baseColWidth="10" defaultColWidth="8.83203125" defaultRowHeight="16" x14ac:dyDescent="0.2"/>
  <sheetData>
    <row r="1" spans="1:38" ht="24" x14ac:dyDescent="0.3">
      <c r="A1" s="76" t="s">
        <v>259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row>
  </sheetData>
  <mergeCells count="1">
    <mergeCell ref="A1:AL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A3ABC-CCDA-416B-9F21-2E5BB4E2E875}">
  <dimension ref="B2:G75"/>
  <sheetViews>
    <sheetView topLeftCell="A5" workbookViewId="0">
      <selection activeCell="B22" sqref="B22"/>
    </sheetView>
  </sheetViews>
  <sheetFormatPr baseColWidth="10" defaultColWidth="8.83203125" defaultRowHeight="16" x14ac:dyDescent="0.2"/>
  <cols>
    <col min="2" max="3" width="13.6640625" customWidth="1"/>
    <col min="4" max="4" width="18.1640625" customWidth="1"/>
    <col min="5" max="5" width="12" bestFit="1" customWidth="1"/>
    <col min="6" max="6" width="9.1640625" bestFit="1" customWidth="1"/>
    <col min="7" max="7" width="24.5" customWidth="1"/>
  </cols>
  <sheetData>
    <row r="2" spans="2:7" ht="18" x14ac:dyDescent="0.2">
      <c r="B2" s="48" t="s">
        <v>155</v>
      </c>
      <c r="C2" s="48"/>
    </row>
    <row r="4" spans="2:7" x14ac:dyDescent="0.2">
      <c r="B4" s="45" t="s">
        <v>156</v>
      </c>
      <c r="C4" s="45"/>
    </row>
    <row r="6" spans="2:7" x14ac:dyDescent="0.2">
      <c r="B6" s="49" t="s">
        <v>157</v>
      </c>
      <c r="C6" s="49"/>
      <c r="F6" s="26" t="s">
        <v>158</v>
      </c>
    </row>
    <row r="7" spans="2:7" x14ac:dyDescent="0.2">
      <c r="B7" s="25" t="s">
        <v>159</v>
      </c>
      <c r="C7" s="25"/>
      <c r="F7" s="27" t="s">
        <v>160</v>
      </c>
    </row>
    <row r="8" spans="2:7" x14ac:dyDescent="0.2">
      <c r="B8" s="25" t="s">
        <v>161</v>
      </c>
      <c r="C8" s="25"/>
      <c r="F8" s="27" t="s">
        <v>162</v>
      </c>
    </row>
    <row r="9" spans="2:7" x14ac:dyDescent="0.2">
      <c r="B9" s="25" t="s">
        <v>163</v>
      </c>
      <c r="C9" s="25"/>
      <c r="F9" s="27" t="s">
        <v>164</v>
      </c>
    </row>
    <row r="10" spans="2:7" x14ac:dyDescent="0.2">
      <c r="B10" s="25" t="s">
        <v>165</v>
      </c>
      <c r="C10" s="25"/>
    </row>
    <row r="11" spans="2:7" x14ac:dyDescent="0.2">
      <c r="B11" s="25" t="s">
        <v>166</v>
      </c>
      <c r="C11" s="25"/>
    </row>
    <row r="12" spans="2:7" x14ac:dyDescent="0.2">
      <c r="B12" s="25"/>
      <c r="C12" s="25"/>
    </row>
    <row r="13" spans="2:7" x14ac:dyDescent="0.2">
      <c r="B13" s="26" t="s">
        <v>167</v>
      </c>
      <c r="C13" s="26"/>
    </row>
    <row r="15" spans="2:7" ht="17" x14ac:dyDescent="0.2">
      <c r="B15" s="30" t="s">
        <v>168</v>
      </c>
      <c r="C15" s="30" t="s">
        <v>169</v>
      </c>
      <c r="D15" s="30" t="s">
        <v>0</v>
      </c>
      <c r="E15" s="30" t="s">
        <v>170</v>
      </c>
      <c r="F15" s="30" t="s">
        <v>171</v>
      </c>
      <c r="G15" s="35" t="s">
        <v>172</v>
      </c>
    </row>
    <row r="16" spans="2:7" ht="51" x14ac:dyDescent="0.2">
      <c r="B16" s="31" t="s">
        <v>65</v>
      </c>
      <c r="C16" s="28">
        <v>0.12</v>
      </c>
      <c r="D16" s="32" t="s">
        <v>173</v>
      </c>
      <c r="E16" s="28">
        <v>0.3</v>
      </c>
      <c r="F16" s="29" t="s">
        <v>174</v>
      </c>
      <c r="G16" s="32" t="s">
        <v>175</v>
      </c>
    </row>
    <row r="17" spans="2:7" ht="51" x14ac:dyDescent="0.2">
      <c r="B17" s="31" t="s">
        <v>176</v>
      </c>
      <c r="C17" s="28">
        <v>0.13</v>
      </c>
      <c r="D17" s="32" t="s">
        <v>177</v>
      </c>
      <c r="E17" s="28">
        <v>0.25</v>
      </c>
      <c r="F17" s="29" t="s">
        <v>178</v>
      </c>
      <c r="G17" s="32" t="s">
        <v>179</v>
      </c>
    </row>
    <row r="18" spans="2:7" ht="51" x14ac:dyDescent="0.2">
      <c r="B18" s="31" t="s">
        <v>180</v>
      </c>
      <c r="C18" s="28">
        <v>0.14000000000000001</v>
      </c>
      <c r="D18" s="32" t="s">
        <v>181</v>
      </c>
      <c r="E18" s="28">
        <v>0.2</v>
      </c>
      <c r="F18" s="29" t="s">
        <v>182</v>
      </c>
      <c r="G18" s="32" t="s">
        <v>183</v>
      </c>
    </row>
    <row r="19" spans="2:7" ht="51" x14ac:dyDescent="0.2">
      <c r="B19" s="31" t="s">
        <v>184</v>
      </c>
      <c r="C19" s="28">
        <v>0.11</v>
      </c>
      <c r="D19" s="32" t="s">
        <v>185</v>
      </c>
      <c r="E19" s="28">
        <v>0.15</v>
      </c>
      <c r="F19" s="29" t="s">
        <v>186</v>
      </c>
      <c r="G19" s="32" t="s">
        <v>187</v>
      </c>
    </row>
    <row r="20" spans="2:7" ht="51" x14ac:dyDescent="0.2">
      <c r="B20" s="31" t="s">
        <v>188</v>
      </c>
      <c r="C20" s="28">
        <v>0.15</v>
      </c>
      <c r="D20" s="32" t="s">
        <v>189</v>
      </c>
      <c r="E20" s="28">
        <v>0.1</v>
      </c>
      <c r="F20" s="29" t="s">
        <v>190</v>
      </c>
      <c r="G20" s="32" t="s">
        <v>191</v>
      </c>
    </row>
    <row r="22" spans="2:7" x14ac:dyDescent="0.2">
      <c r="B22" s="26" t="s">
        <v>192</v>
      </c>
      <c r="C22" s="26"/>
    </row>
    <row r="23" spans="2:7" x14ac:dyDescent="0.2">
      <c r="B23" s="25" t="s">
        <v>193</v>
      </c>
      <c r="C23" s="25"/>
    </row>
    <row r="24" spans="2:7" x14ac:dyDescent="0.2">
      <c r="B24" s="25" t="s">
        <v>194</v>
      </c>
      <c r="C24" s="25"/>
    </row>
    <row r="25" spans="2:7" x14ac:dyDescent="0.2">
      <c r="B25" s="25" t="s">
        <v>195</v>
      </c>
      <c r="C25" s="25"/>
    </row>
    <row r="26" spans="2:7" x14ac:dyDescent="0.2">
      <c r="B26" s="25" t="s">
        <v>196</v>
      </c>
      <c r="C26" s="25"/>
    </row>
    <row r="28" spans="2:7" x14ac:dyDescent="0.2">
      <c r="B28" s="45" t="s">
        <v>197</v>
      </c>
      <c r="C28" s="45"/>
    </row>
    <row r="30" spans="2:7" x14ac:dyDescent="0.2">
      <c r="B30" s="49" t="s">
        <v>157</v>
      </c>
      <c r="C30" s="49"/>
      <c r="F30" s="26" t="s">
        <v>158</v>
      </c>
    </row>
    <row r="31" spans="2:7" x14ac:dyDescent="0.2">
      <c r="B31" s="25" t="s">
        <v>198</v>
      </c>
      <c r="C31" s="25"/>
      <c r="F31" s="27" t="s">
        <v>199</v>
      </c>
    </row>
    <row r="32" spans="2:7" x14ac:dyDescent="0.2">
      <c r="B32" s="25" t="s">
        <v>200</v>
      </c>
      <c r="C32" s="25"/>
      <c r="F32" s="27" t="s">
        <v>201</v>
      </c>
    </row>
    <row r="33" spans="2:7" x14ac:dyDescent="0.2">
      <c r="B33" s="61" t="s">
        <v>202</v>
      </c>
      <c r="C33" s="25"/>
      <c r="F33" s="27" t="s">
        <v>203</v>
      </c>
    </row>
    <row r="34" spans="2:7" x14ac:dyDescent="0.2">
      <c r="B34" s="61" t="s">
        <v>204</v>
      </c>
      <c r="C34" s="25"/>
      <c r="F34" s="46" t="s">
        <v>205</v>
      </c>
    </row>
    <row r="35" spans="2:7" x14ac:dyDescent="0.2">
      <c r="B35" s="25" t="s">
        <v>206</v>
      </c>
      <c r="C35" s="25"/>
      <c r="F35" s="46" t="s">
        <v>207</v>
      </c>
    </row>
    <row r="37" spans="2:7" x14ac:dyDescent="0.2">
      <c r="B37" s="33" t="s">
        <v>208</v>
      </c>
      <c r="C37" s="33"/>
    </row>
    <row r="38" spans="2:7" x14ac:dyDescent="0.2">
      <c r="B38" s="24" t="s">
        <v>209</v>
      </c>
      <c r="C38" s="24"/>
    </row>
    <row r="40" spans="2:7" x14ac:dyDescent="0.2">
      <c r="B40" s="26" t="s">
        <v>210</v>
      </c>
      <c r="C40" s="26"/>
    </row>
    <row r="42" spans="2:7" ht="17" x14ac:dyDescent="0.2">
      <c r="B42" s="36" t="s">
        <v>168</v>
      </c>
      <c r="C42" s="36"/>
      <c r="D42" s="37" t="s">
        <v>0</v>
      </c>
      <c r="E42" s="30" t="s">
        <v>170</v>
      </c>
      <c r="F42" s="30" t="s">
        <v>171</v>
      </c>
      <c r="G42" s="36" t="s">
        <v>172</v>
      </c>
    </row>
    <row r="43" spans="2:7" ht="34" x14ac:dyDescent="0.2">
      <c r="B43" s="40" t="s">
        <v>184</v>
      </c>
      <c r="C43" s="28">
        <v>0.11</v>
      </c>
      <c r="D43" s="34" t="s">
        <v>211</v>
      </c>
      <c r="E43" s="38">
        <v>0.25</v>
      </c>
      <c r="F43" s="39" t="s">
        <v>212</v>
      </c>
      <c r="G43" s="34" t="s">
        <v>213</v>
      </c>
    </row>
    <row r="44" spans="2:7" ht="34" x14ac:dyDescent="0.2">
      <c r="B44" s="40" t="s">
        <v>180</v>
      </c>
      <c r="C44" s="28">
        <v>0.14000000000000001</v>
      </c>
      <c r="D44" s="34" t="s">
        <v>214</v>
      </c>
      <c r="E44" s="38">
        <v>0.2</v>
      </c>
      <c r="F44" s="39" t="s">
        <v>215</v>
      </c>
      <c r="G44" s="34" t="s">
        <v>216</v>
      </c>
    </row>
    <row r="45" spans="2:7" ht="34" x14ac:dyDescent="0.2">
      <c r="B45" s="40" t="s">
        <v>188</v>
      </c>
      <c r="C45" s="28">
        <v>0.15</v>
      </c>
      <c r="D45" s="34" t="s">
        <v>217</v>
      </c>
      <c r="E45" s="38">
        <v>0.2</v>
      </c>
      <c r="F45" s="39" t="s">
        <v>215</v>
      </c>
      <c r="G45" s="34" t="s">
        <v>218</v>
      </c>
    </row>
    <row r="46" spans="2:7" ht="51" x14ac:dyDescent="0.2">
      <c r="B46" s="40" t="s">
        <v>176</v>
      </c>
      <c r="C46" s="28">
        <v>0.13</v>
      </c>
      <c r="D46" s="34" t="s">
        <v>177</v>
      </c>
      <c r="E46" s="38">
        <v>0.25</v>
      </c>
      <c r="F46" s="39" t="s">
        <v>212</v>
      </c>
      <c r="G46" s="34" t="s">
        <v>219</v>
      </c>
    </row>
    <row r="47" spans="2:7" ht="47.25" customHeight="1" x14ac:dyDescent="0.2">
      <c r="B47" s="40" t="s">
        <v>65</v>
      </c>
      <c r="C47" s="28">
        <v>0.12</v>
      </c>
      <c r="D47" s="34" t="s">
        <v>220</v>
      </c>
      <c r="E47" s="38">
        <v>0.1</v>
      </c>
      <c r="F47" s="39" t="s">
        <v>221</v>
      </c>
      <c r="G47" s="41" t="s">
        <v>222</v>
      </c>
    </row>
    <row r="49" spans="2:7" x14ac:dyDescent="0.2">
      <c r="B49" s="26" t="s">
        <v>192</v>
      </c>
    </row>
    <row r="50" spans="2:7" x14ac:dyDescent="0.2">
      <c r="B50" s="25" t="s">
        <v>223</v>
      </c>
    </row>
    <row r="51" spans="2:7" x14ac:dyDescent="0.2">
      <c r="B51" s="25" t="s">
        <v>224</v>
      </c>
    </row>
    <row r="52" spans="2:7" x14ac:dyDescent="0.2">
      <c r="B52" s="25" t="s">
        <v>225</v>
      </c>
    </row>
    <row r="53" spans="2:7" x14ac:dyDescent="0.2">
      <c r="B53" s="25" t="s">
        <v>226</v>
      </c>
    </row>
    <row r="55" spans="2:7" x14ac:dyDescent="0.2">
      <c r="B55" s="45" t="s">
        <v>227</v>
      </c>
      <c r="F55" s="26" t="s">
        <v>158</v>
      </c>
    </row>
    <row r="56" spans="2:7" x14ac:dyDescent="0.2">
      <c r="B56" s="61" t="s">
        <v>228</v>
      </c>
      <c r="C56" s="25"/>
      <c r="F56" s="27" t="s">
        <v>229</v>
      </c>
    </row>
    <row r="57" spans="2:7" x14ac:dyDescent="0.2">
      <c r="B57" s="61" t="s">
        <v>230</v>
      </c>
      <c r="C57" s="25"/>
      <c r="F57" s="27" t="s">
        <v>231</v>
      </c>
    </row>
    <row r="58" spans="2:7" x14ac:dyDescent="0.2">
      <c r="B58" s="61" t="s">
        <v>202</v>
      </c>
      <c r="C58" s="25"/>
      <c r="F58" s="27" t="s">
        <v>232</v>
      </c>
    </row>
    <row r="59" spans="2:7" x14ac:dyDescent="0.2">
      <c r="B59" s="61" t="s">
        <v>204</v>
      </c>
      <c r="C59" s="25"/>
      <c r="F59" s="58" t="s">
        <v>233</v>
      </c>
    </row>
    <row r="60" spans="2:7" x14ac:dyDescent="0.2">
      <c r="B60" s="61" t="s">
        <v>234</v>
      </c>
      <c r="C60" s="25"/>
    </row>
    <row r="62" spans="2:7" x14ac:dyDescent="0.2">
      <c r="B62" s="26" t="s">
        <v>235</v>
      </c>
    </row>
    <row r="64" spans="2:7" ht="17" x14ac:dyDescent="0.2">
      <c r="B64" s="30" t="s">
        <v>168</v>
      </c>
      <c r="C64" s="30" t="s">
        <v>169</v>
      </c>
      <c r="D64" s="30" t="s">
        <v>0</v>
      </c>
      <c r="E64" s="63" t="s">
        <v>170</v>
      </c>
      <c r="F64" s="63" t="s">
        <v>171</v>
      </c>
      <c r="G64" s="66" t="s">
        <v>172</v>
      </c>
    </row>
    <row r="65" spans="2:7" ht="51" x14ac:dyDescent="0.2">
      <c r="B65" s="31" t="s">
        <v>65</v>
      </c>
      <c r="C65" s="28">
        <v>0.12</v>
      </c>
      <c r="D65" s="62" t="s">
        <v>173</v>
      </c>
      <c r="E65" s="64">
        <v>0.2</v>
      </c>
      <c r="F65" s="67" t="s">
        <v>212</v>
      </c>
      <c r="G65" s="71" t="s">
        <v>236</v>
      </c>
    </row>
    <row r="66" spans="2:7" ht="51" x14ac:dyDescent="0.2">
      <c r="B66" s="31" t="s">
        <v>176</v>
      </c>
      <c r="C66" s="28">
        <v>0.13</v>
      </c>
      <c r="D66" s="62" t="s">
        <v>177</v>
      </c>
      <c r="E66" s="64">
        <v>0.2</v>
      </c>
      <c r="F66" s="68" t="s">
        <v>212</v>
      </c>
      <c r="G66" s="72" t="s">
        <v>237</v>
      </c>
    </row>
    <row r="67" spans="2:7" ht="34" x14ac:dyDescent="0.2">
      <c r="B67" s="31" t="s">
        <v>180</v>
      </c>
      <c r="C67" s="28">
        <v>0.14000000000000001</v>
      </c>
      <c r="D67" s="62" t="s">
        <v>181</v>
      </c>
      <c r="E67" s="64">
        <v>0.25</v>
      </c>
      <c r="F67" s="69" t="s">
        <v>238</v>
      </c>
      <c r="G67" s="73" t="s">
        <v>239</v>
      </c>
    </row>
    <row r="68" spans="2:7" ht="51" x14ac:dyDescent="0.2">
      <c r="B68" s="31" t="s">
        <v>188</v>
      </c>
      <c r="C68" s="28">
        <v>0.18</v>
      </c>
      <c r="D68" s="62" t="s">
        <v>185</v>
      </c>
      <c r="E68" s="64">
        <v>0.25</v>
      </c>
      <c r="F68" s="68" t="s">
        <v>238</v>
      </c>
      <c r="G68" s="72" t="s">
        <v>240</v>
      </c>
    </row>
    <row r="69" spans="2:7" ht="34" x14ac:dyDescent="0.2">
      <c r="B69" s="31" t="s">
        <v>241</v>
      </c>
      <c r="C69" s="28" t="s">
        <v>242</v>
      </c>
      <c r="D69" s="62" t="s">
        <v>189</v>
      </c>
      <c r="E69" s="65">
        <v>0.1</v>
      </c>
      <c r="F69" s="70" t="s">
        <v>182</v>
      </c>
      <c r="G69" s="74" t="s">
        <v>243</v>
      </c>
    </row>
    <row r="71" spans="2:7" x14ac:dyDescent="0.2">
      <c r="B71" s="26" t="s">
        <v>192</v>
      </c>
    </row>
    <row r="72" spans="2:7" x14ac:dyDescent="0.2">
      <c r="B72" s="75" t="s">
        <v>244</v>
      </c>
    </row>
    <row r="73" spans="2:7" x14ac:dyDescent="0.2">
      <c r="B73" s="75" t="s">
        <v>245</v>
      </c>
    </row>
    <row r="74" spans="2:7" x14ac:dyDescent="0.2">
      <c r="B74" s="75" t="s">
        <v>246</v>
      </c>
    </row>
    <row r="75" spans="2:7" x14ac:dyDescent="0.2">
      <c r="B75" s="75" t="s">
        <v>247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02871-9EF2-4190-B4F3-9D03BFE273F2}">
  <dimension ref="A3:D29"/>
  <sheetViews>
    <sheetView zoomScale="94" workbookViewId="0">
      <selection activeCell="I27" sqref="I27"/>
    </sheetView>
  </sheetViews>
  <sheetFormatPr baseColWidth="10" defaultColWidth="8.83203125" defaultRowHeight="16" x14ac:dyDescent="0.2"/>
  <cols>
    <col min="1" max="1" width="40.33203125" bestFit="1" customWidth="1"/>
    <col min="2" max="4" width="12.1640625" bestFit="1" customWidth="1"/>
  </cols>
  <sheetData>
    <row r="3" spans="1:4" x14ac:dyDescent="0.2">
      <c r="A3" s="14" t="s">
        <v>248</v>
      </c>
      <c r="B3" t="s">
        <v>249</v>
      </c>
      <c r="C3" t="s">
        <v>250</v>
      </c>
      <c r="D3" t="s">
        <v>251</v>
      </c>
    </row>
    <row r="4" spans="1:4" x14ac:dyDescent="0.2">
      <c r="A4" s="2" t="s">
        <v>30</v>
      </c>
      <c r="B4" s="1">
        <v>7.4899999999999994E-2</v>
      </c>
      <c r="C4" s="1">
        <v>0.1217</v>
      </c>
      <c r="D4" s="1">
        <v>0.1817</v>
      </c>
    </row>
    <row r="5" spans="1:4" x14ac:dyDescent="0.2">
      <c r="A5" s="2" t="s">
        <v>75</v>
      </c>
      <c r="B5" s="1">
        <v>8.3199999999999996E-2</v>
      </c>
      <c r="C5" s="1">
        <v>0.13550000000000001</v>
      </c>
      <c r="D5" s="1">
        <v>0.1988</v>
      </c>
    </row>
    <row r="6" spans="1:4" x14ac:dyDescent="0.2">
      <c r="A6" s="2" t="s">
        <v>42</v>
      </c>
      <c r="B6" s="1">
        <v>0.1515</v>
      </c>
      <c r="C6" s="1">
        <v>0.25340000000000001</v>
      </c>
      <c r="D6" s="1">
        <v>0.34970000000000001</v>
      </c>
    </row>
    <row r="7" spans="1:4" x14ac:dyDescent="0.2">
      <c r="A7" s="2" t="s">
        <v>79</v>
      </c>
      <c r="B7" s="1">
        <v>0.16520000000000001</v>
      </c>
      <c r="C7" s="1">
        <v>0.24379999999999999</v>
      </c>
      <c r="D7" s="1">
        <v>0.32079999999999997</v>
      </c>
    </row>
    <row r="8" spans="1:4" x14ac:dyDescent="0.2">
      <c r="A8" s="2" t="s">
        <v>34</v>
      </c>
      <c r="B8" s="1">
        <v>8.48E-2</v>
      </c>
      <c r="C8" s="1">
        <v>0.25590000000000002</v>
      </c>
      <c r="D8" s="1">
        <v>0.3422</v>
      </c>
    </row>
    <row r="9" spans="1:4" x14ac:dyDescent="0.2">
      <c r="A9" s="2" t="s">
        <v>58</v>
      </c>
      <c r="B9" s="1">
        <v>-1.29E-2</v>
      </c>
      <c r="C9" s="1">
        <v>0.2082</v>
      </c>
      <c r="D9" s="1">
        <v>0.3574</v>
      </c>
    </row>
    <row r="10" spans="1:4" x14ac:dyDescent="0.2">
      <c r="A10" s="2" t="s">
        <v>20</v>
      </c>
      <c r="B10" s="1">
        <v>6.4399999999999999E-2</v>
      </c>
      <c r="C10" s="1">
        <v>0.17929999999999999</v>
      </c>
      <c r="D10" s="1">
        <v>0.253</v>
      </c>
    </row>
    <row r="11" spans="1:4" x14ac:dyDescent="0.2">
      <c r="A11" s="2" t="s">
        <v>48</v>
      </c>
      <c r="B11" s="1">
        <v>4.8099999999999997E-2</v>
      </c>
      <c r="C11" s="1">
        <v>0.2145</v>
      </c>
      <c r="D11" s="1">
        <v>0.27910000000000001</v>
      </c>
    </row>
    <row r="12" spans="1:4" x14ac:dyDescent="0.2">
      <c r="A12" s="2" t="s">
        <v>62</v>
      </c>
      <c r="B12" s="1">
        <v>-2.7199999999999998E-2</v>
      </c>
      <c r="C12" s="1">
        <v>0.19020000000000001</v>
      </c>
      <c r="D12" s="1">
        <v>0.36620000000000003</v>
      </c>
    </row>
    <row r="13" spans="1:4" x14ac:dyDescent="0.2">
      <c r="A13" s="2" t="s">
        <v>14</v>
      </c>
      <c r="B13" s="1">
        <v>9.3700000000000006E-2</v>
      </c>
      <c r="C13" s="1">
        <v>0.1918</v>
      </c>
      <c r="D13" s="1">
        <v>0.26179999999999998</v>
      </c>
    </row>
    <row r="14" spans="1:4" x14ac:dyDescent="0.2">
      <c r="A14" s="2" t="s">
        <v>66</v>
      </c>
      <c r="B14" s="1">
        <v>-2.1899999999999999E-2</v>
      </c>
      <c r="C14" s="1">
        <v>0.15290000000000001</v>
      </c>
      <c r="D14" s="1">
        <v>0.23080000000000001</v>
      </c>
    </row>
    <row r="15" spans="1:4" x14ac:dyDescent="0.2">
      <c r="A15" s="2" t="s">
        <v>32</v>
      </c>
      <c r="B15" s="1">
        <v>9.8699999999999996E-2</v>
      </c>
      <c r="C15" s="1">
        <v>0.1648</v>
      </c>
      <c r="D15" s="1">
        <v>0.2424</v>
      </c>
    </row>
    <row r="16" spans="1:4" x14ac:dyDescent="0.2">
      <c r="A16" s="2" t="s">
        <v>77</v>
      </c>
      <c r="B16" s="1">
        <v>7.6100000000000001E-2</v>
      </c>
      <c r="C16" s="1">
        <v>0.17100000000000001</v>
      </c>
      <c r="D16" s="1">
        <v>0.23669999999999999</v>
      </c>
    </row>
    <row r="17" spans="1:4" x14ac:dyDescent="0.2">
      <c r="A17" s="2" t="s">
        <v>25</v>
      </c>
      <c r="B17" s="1">
        <v>0.10299999999999999</v>
      </c>
      <c r="C17" s="1">
        <v>0.13539999999999999</v>
      </c>
      <c r="D17" s="1">
        <v>0.221</v>
      </c>
    </row>
    <row r="18" spans="1:4" x14ac:dyDescent="0.2">
      <c r="A18" s="2" t="s">
        <v>44</v>
      </c>
      <c r="B18" s="1">
        <v>0.14960000000000001</v>
      </c>
      <c r="C18" s="1">
        <v>0.28510000000000002</v>
      </c>
      <c r="D18" s="1">
        <v>0.38600000000000001</v>
      </c>
    </row>
    <row r="19" spans="1:4" x14ac:dyDescent="0.2">
      <c r="A19" s="2" t="s">
        <v>39</v>
      </c>
      <c r="B19" s="1">
        <v>9.8400000000000001E-2</v>
      </c>
      <c r="C19" s="1">
        <v>0.2475</v>
      </c>
      <c r="D19" s="1">
        <v>0.34810000000000002</v>
      </c>
    </row>
    <row r="20" spans="1:4" x14ac:dyDescent="0.2">
      <c r="A20" s="2" t="s">
        <v>53</v>
      </c>
      <c r="B20" s="1">
        <v>4.1000000000000003E-3</v>
      </c>
      <c r="C20" s="1">
        <v>0.22670000000000001</v>
      </c>
      <c r="D20" s="1">
        <v>0.39610000000000001</v>
      </c>
    </row>
    <row r="21" spans="1:4" x14ac:dyDescent="0.2">
      <c r="A21" s="2" t="s">
        <v>71</v>
      </c>
      <c r="B21" s="1">
        <v>0.12740000000000001</v>
      </c>
      <c r="C21" s="1">
        <v>0.20499999999999999</v>
      </c>
      <c r="D21" s="1">
        <v>0.29360000000000003</v>
      </c>
    </row>
    <row r="22" spans="1:4" x14ac:dyDescent="0.2">
      <c r="A22" s="2" t="s">
        <v>50</v>
      </c>
      <c r="B22" s="1">
        <v>-5.5E-2</v>
      </c>
      <c r="C22" s="1">
        <v>0.22869999999999999</v>
      </c>
      <c r="D22" s="1">
        <v>0.48809999999999998</v>
      </c>
    </row>
    <row r="23" spans="1:4" x14ac:dyDescent="0.2">
      <c r="A23" s="2" t="s">
        <v>23</v>
      </c>
      <c r="B23" s="1">
        <v>0.10489999999999999</v>
      </c>
      <c r="C23" s="1">
        <v>0.15379999999999999</v>
      </c>
      <c r="D23" s="1">
        <v>0.2354</v>
      </c>
    </row>
    <row r="24" spans="1:4" x14ac:dyDescent="0.2">
      <c r="A24" s="2" t="s">
        <v>69</v>
      </c>
      <c r="B24" s="1">
        <v>8.5000000000000006E-2</v>
      </c>
      <c r="C24" s="1">
        <v>0.13600000000000001</v>
      </c>
      <c r="D24" s="1">
        <v>0.2228</v>
      </c>
    </row>
    <row r="25" spans="1:4" x14ac:dyDescent="0.2">
      <c r="A25" s="2" t="s">
        <v>60</v>
      </c>
      <c r="B25" s="1">
        <v>1E-4</v>
      </c>
      <c r="C25" s="1">
        <v>0.1628</v>
      </c>
      <c r="D25" s="1">
        <v>0.30520000000000003</v>
      </c>
    </row>
    <row r="26" spans="1:4" x14ac:dyDescent="0.2">
      <c r="A26" s="2" t="s">
        <v>55</v>
      </c>
      <c r="B26" s="1">
        <v>1.26E-2</v>
      </c>
      <c r="C26" s="1">
        <v>0.2137</v>
      </c>
      <c r="D26" s="1">
        <v>0.36259999999999998</v>
      </c>
    </row>
    <row r="27" spans="1:4" x14ac:dyDescent="0.2">
      <c r="A27" s="2" t="s">
        <v>27</v>
      </c>
      <c r="B27" s="1">
        <v>8.9800000000000005E-2</v>
      </c>
      <c r="C27" s="1">
        <v>0.1338</v>
      </c>
      <c r="D27" s="1">
        <v>0.21929999999999999</v>
      </c>
    </row>
    <row r="28" spans="1:4" x14ac:dyDescent="0.2">
      <c r="A28" s="2" t="s">
        <v>63</v>
      </c>
      <c r="B28" s="1">
        <v>8.5300000000000001E-2</v>
      </c>
      <c r="C28" s="1">
        <v>0.13619999999999999</v>
      </c>
      <c r="D28" s="1">
        <v>0.22339999999999999</v>
      </c>
    </row>
    <row r="29" spans="1:4" x14ac:dyDescent="0.2">
      <c r="A29" s="2" t="s">
        <v>252</v>
      </c>
      <c r="B29" s="1">
        <v>1.6838</v>
      </c>
      <c r="C29" s="1">
        <v>4.7476999999999991</v>
      </c>
      <c r="D29" s="1">
        <v>7.3221999999999987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9BB69-86CA-4B5E-925A-E04EE8635452}">
  <dimension ref="A3:B29"/>
  <sheetViews>
    <sheetView workbookViewId="0">
      <selection activeCell="G5" sqref="G5"/>
    </sheetView>
  </sheetViews>
  <sheetFormatPr baseColWidth="10" defaultColWidth="8.83203125" defaultRowHeight="16" x14ac:dyDescent="0.2"/>
  <cols>
    <col min="1" max="1" width="40.33203125" bestFit="1" customWidth="1"/>
    <col min="2" max="2" width="17.6640625" bestFit="1" customWidth="1"/>
  </cols>
  <sheetData>
    <row r="3" spans="1:2" x14ac:dyDescent="0.2">
      <c r="A3" s="14" t="s">
        <v>248</v>
      </c>
      <c r="B3" t="s">
        <v>253</v>
      </c>
    </row>
    <row r="4" spans="1:2" x14ac:dyDescent="0.2">
      <c r="A4" s="2" t="s">
        <v>30</v>
      </c>
      <c r="B4">
        <v>0.28000000000000003</v>
      </c>
    </row>
    <row r="5" spans="1:2" x14ac:dyDescent="0.2">
      <c r="A5" s="2" t="s">
        <v>75</v>
      </c>
      <c r="B5">
        <v>0.35</v>
      </c>
    </row>
    <row r="6" spans="1:2" x14ac:dyDescent="0.2">
      <c r="A6" s="2" t="s">
        <v>42</v>
      </c>
      <c r="B6">
        <v>0.98</v>
      </c>
    </row>
    <row r="7" spans="1:2" x14ac:dyDescent="0.2">
      <c r="A7" s="2" t="s">
        <v>79</v>
      </c>
      <c r="B7">
        <v>1.23</v>
      </c>
    </row>
    <row r="8" spans="1:2" x14ac:dyDescent="0.2">
      <c r="A8" s="2" t="s">
        <v>34</v>
      </c>
      <c r="B8">
        <v>1.1200000000000001</v>
      </c>
    </row>
    <row r="9" spans="1:2" x14ac:dyDescent="0.2">
      <c r="A9" s="2" t="s">
        <v>58</v>
      </c>
      <c r="B9">
        <v>0.85</v>
      </c>
    </row>
    <row r="10" spans="1:2" x14ac:dyDescent="0.2">
      <c r="A10" s="2" t="s">
        <v>20</v>
      </c>
      <c r="B10">
        <v>0.76</v>
      </c>
    </row>
    <row r="11" spans="1:2" x14ac:dyDescent="0.2">
      <c r="A11" s="2" t="s">
        <v>48</v>
      </c>
      <c r="B11">
        <v>0.78</v>
      </c>
    </row>
    <row r="12" spans="1:2" x14ac:dyDescent="0.2">
      <c r="A12" s="2" t="s">
        <v>62</v>
      </c>
      <c r="B12">
        <v>0.67</v>
      </c>
    </row>
    <row r="13" spans="1:2" x14ac:dyDescent="0.2">
      <c r="A13" s="2" t="s">
        <v>14</v>
      </c>
      <c r="B13">
        <v>0.81</v>
      </c>
    </row>
    <row r="14" spans="1:2" x14ac:dyDescent="0.2">
      <c r="A14" s="2" t="s">
        <v>66</v>
      </c>
      <c r="B14">
        <v>0.51</v>
      </c>
    </row>
    <row r="15" spans="1:2" x14ac:dyDescent="0.2">
      <c r="A15" s="2" t="s">
        <v>32</v>
      </c>
      <c r="B15">
        <v>0.61</v>
      </c>
    </row>
    <row r="16" spans="1:2" x14ac:dyDescent="0.2">
      <c r="A16" s="2" t="s">
        <v>77</v>
      </c>
      <c r="B16">
        <v>0.64</v>
      </c>
    </row>
    <row r="17" spans="1:2" x14ac:dyDescent="0.2">
      <c r="A17" s="2" t="s">
        <v>25</v>
      </c>
      <c r="B17">
        <v>0.45</v>
      </c>
    </row>
    <row r="18" spans="1:2" x14ac:dyDescent="0.2">
      <c r="A18" s="2" t="s">
        <v>44</v>
      </c>
      <c r="B18">
        <v>1.1200000000000001</v>
      </c>
    </row>
    <row r="19" spans="1:2" x14ac:dyDescent="0.2">
      <c r="A19" s="2" t="s">
        <v>39</v>
      </c>
      <c r="B19">
        <v>0.99</v>
      </c>
    </row>
    <row r="20" spans="1:2" x14ac:dyDescent="0.2">
      <c r="A20" s="2" t="s">
        <v>53</v>
      </c>
      <c r="B20">
        <v>0.87</v>
      </c>
    </row>
    <row r="21" spans="1:2" x14ac:dyDescent="0.2">
      <c r="A21" s="2" t="s">
        <v>71</v>
      </c>
      <c r="B21">
        <v>1.02</v>
      </c>
    </row>
    <row r="22" spans="1:2" x14ac:dyDescent="0.2">
      <c r="A22" s="2" t="s">
        <v>50</v>
      </c>
      <c r="B22">
        <v>0.82</v>
      </c>
    </row>
    <row r="23" spans="1:2" x14ac:dyDescent="0.2">
      <c r="A23" s="2" t="s">
        <v>23</v>
      </c>
      <c r="B23">
        <v>0.57999999999999996</v>
      </c>
    </row>
    <row r="24" spans="1:2" x14ac:dyDescent="0.2">
      <c r="A24" s="2" t="s">
        <v>69</v>
      </c>
      <c r="B24">
        <v>0.55000000000000004</v>
      </c>
    </row>
    <row r="25" spans="1:2" x14ac:dyDescent="0.2">
      <c r="A25" s="2" t="s">
        <v>60</v>
      </c>
      <c r="B25">
        <v>0.67</v>
      </c>
    </row>
    <row r="26" spans="1:2" x14ac:dyDescent="0.2">
      <c r="A26" s="2" t="s">
        <v>55</v>
      </c>
      <c r="B26">
        <v>0.99</v>
      </c>
    </row>
    <row r="27" spans="1:2" x14ac:dyDescent="0.2">
      <c r="A27" s="2" t="s">
        <v>27</v>
      </c>
      <c r="B27">
        <v>0.38</v>
      </c>
    </row>
    <row r="28" spans="1:2" x14ac:dyDescent="0.2">
      <c r="A28" s="2" t="s">
        <v>63</v>
      </c>
      <c r="B28">
        <v>0.42</v>
      </c>
    </row>
    <row r="29" spans="1:2" x14ac:dyDescent="0.2">
      <c r="A29" s="2" t="s">
        <v>252</v>
      </c>
      <c r="B29">
        <v>18.45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7467-A115-4F3E-A1D4-95FD0926680C}">
  <dimension ref="A3:B30"/>
  <sheetViews>
    <sheetView workbookViewId="0">
      <selection activeCell="D34" sqref="D34"/>
    </sheetView>
  </sheetViews>
  <sheetFormatPr baseColWidth="10" defaultColWidth="8.83203125" defaultRowHeight="16" x14ac:dyDescent="0.2"/>
  <cols>
    <col min="1" max="1" width="40.33203125" bestFit="1" customWidth="1"/>
    <col min="2" max="2" width="18.6640625" bestFit="1" customWidth="1"/>
  </cols>
  <sheetData>
    <row r="3" spans="1:2" x14ac:dyDescent="0.2">
      <c r="A3" s="14" t="s">
        <v>248</v>
      </c>
      <c r="B3" t="s">
        <v>254</v>
      </c>
    </row>
    <row r="4" spans="1:2" x14ac:dyDescent="0.2">
      <c r="A4" s="2" t="s">
        <v>30</v>
      </c>
      <c r="B4" s="1">
        <v>7.0000000000000001E-3</v>
      </c>
    </row>
    <row r="5" spans="1:2" x14ac:dyDescent="0.2">
      <c r="A5" s="2" t="s">
        <v>75</v>
      </c>
      <c r="B5" s="1">
        <v>7.1999999999999998E-3</v>
      </c>
    </row>
    <row r="6" spans="1:2" x14ac:dyDescent="0.2">
      <c r="A6" s="2" t="s">
        <v>42</v>
      </c>
      <c r="B6" s="1">
        <v>3.8999999999999998E-3</v>
      </c>
    </row>
    <row r="7" spans="1:2" x14ac:dyDescent="0.2">
      <c r="A7" s="2" t="s">
        <v>79</v>
      </c>
      <c r="B7" s="1">
        <v>8.0999999999999996E-3</v>
      </c>
    </row>
    <row r="8" spans="1:2" x14ac:dyDescent="0.2">
      <c r="A8" s="2" t="s">
        <v>34</v>
      </c>
      <c r="B8" s="1">
        <v>8.8999999999999999E-3</v>
      </c>
    </row>
    <row r="9" spans="1:2" x14ac:dyDescent="0.2">
      <c r="A9" s="2" t="s">
        <v>58</v>
      </c>
      <c r="B9" s="1">
        <v>9.2999999999999992E-3</v>
      </c>
    </row>
    <row r="10" spans="1:2" x14ac:dyDescent="0.2">
      <c r="A10" s="2" t="s">
        <v>20</v>
      </c>
      <c r="B10" s="1">
        <v>9.9000000000000008E-3</v>
      </c>
    </row>
    <row r="11" spans="1:2" x14ac:dyDescent="0.2">
      <c r="A11" s="2" t="s">
        <v>48</v>
      </c>
      <c r="B11" s="1">
        <v>7.0000000000000001E-3</v>
      </c>
    </row>
    <row r="12" spans="1:2" x14ac:dyDescent="0.2">
      <c r="A12" s="2" t="s">
        <v>62</v>
      </c>
      <c r="B12" s="1">
        <v>6.4000000000000003E-3</v>
      </c>
    </row>
    <row r="13" spans="1:2" x14ac:dyDescent="0.2">
      <c r="A13" s="2" t="s">
        <v>14</v>
      </c>
      <c r="B13" s="1">
        <v>8.8999999999999999E-3</v>
      </c>
    </row>
    <row r="14" spans="1:2" x14ac:dyDescent="0.2">
      <c r="A14" s="2" t="s">
        <v>66</v>
      </c>
      <c r="B14" s="1">
        <v>3.0999999999999999E-3</v>
      </c>
    </row>
    <row r="15" spans="1:2" x14ac:dyDescent="0.2">
      <c r="A15" s="2" t="s">
        <v>32</v>
      </c>
      <c r="B15" s="1">
        <v>6.1999999999999998E-3</v>
      </c>
    </row>
    <row r="16" spans="1:2" x14ac:dyDescent="0.2">
      <c r="A16" s="2" t="s">
        <v>77</v>
      </c>
      <c r="B16" s="1">
        <v>6.4000000000000003E-3</v>
      </c>
    </row>
    <row r="17" spans="1:2" x14ac:dyDescent="0.2">
      <c r="A17" s="2" t="s">
        <v>25</v>
      </c>
      <c r="B17" s="1">
        <v>7.4000000000000003E-3</v>
      </c>
    </row>
    <row r="18" spans="1:2" x14ac:dyDescent="0.2">
      <c r="A18" s="2" t="s">
        <v>44</v>
      </c>
      <c r="B18" s="1">
        <v>6.3E-3</v>
      </c>
    </row>
    <row r="19" spans="1:2" x14ac:dyDescent="0.2">
      <c r="A19" s="2" t="s">
        <v>39</v>
      </c>
      <c r="B19" s="1">
        <v>7.4000000000000003E-3</v>
      </c>
    </row>
    <row r="20" spans="1:2" x14ac:dyDescent="0.2">
      <c r="A20" s="2" t="s">
        <v>53</v>
      </c>
      <c r="B20" s="1">
        <v>7.3000000000000001E-3</v>
      </c>
    </row>
    <row r="21" spans="1:2" x14ac:dyDescent="0.2">
      <c r="A21" s="2" t="s">
        <v>71</v>
      </c>
      <c r="B21" s="1">
        <v>6.3E-3</v>
      </c>
    </row>
    <row r="22" spans="1:2" x14ac:dyDescent="0.2">
      <c r="A22" s="2" t="s">
        <v>50</v>
      </c>
      <c r="B22" s="1">
        <v>6.8999999999999999E-3</v>
      </c>
    </row>
    <row r="23" spans="1:2" x14ac:dyDescent="0.2">
      <c r="A23" s="2" t="s">
        <v>23</v>
      </c>
      <c r="B23" s="1">
        <v>8.3000000000000001E-3</v>
      </c>
    </row>
    <row r="24" spans="1:2" x14ac:dyDescent="0.2">
      <c r="A24" s="2" t="s">
        <v>69</v>
      </c>
      <c r="B24" s="1">
        <v>2.2000000000000001E-3</v>
      </c>
    </row>
    <row r="25" spans="1:2" x14ac:dyDescent="0.2">
      <c r="A25" s="2" t="s">
        <v>60</v>
      </c>
      <c r="B25" s="1">
        <v>7.1999999999999998E-3</v>
      </c>
    </row>
    <row r="26" spans="1:2" x14ac:dyDescent="0.2">
      <c r="A26" s="2" t="s">
        <v>55</v>
      </c>
      <c r="B26" s="1">
        <v>3.0000000000000001E-3</v>
      </c>
    </row>
    <row r="27" spans="1:2" x14ac:dyDescent="0.2">
      <c r="A27" s="2" t="s">
        <v>27</v>
      </c>
      <c r="B27" s="1">
        <v>9.4000000000000004E-3</v>
      </c>
    </row>
    <row r="28" spans="1:2" x14ac:dyDescent="0.2">
      <c r="A28" s="2" t="s">
        <v>63</v>
      </c>
      <c r="B28" s="1">
        <v>1.6999999999999999E-3</v>
      </c>
    </row>
    <row r="29" spans="1:2" x14ac:dyDescent="0.2">
      <c r="A29" s="2" t="s">
        <v>252</v>
      </c>
      <c r="B29" s="1">
        <v>0.16570000000000001</v>
      </c>
    </row>
    <row r="30" spans="1:2" x14ac:dyDescent="0.2">
      <c r="A30" s="2" t="s">
        <v>255</v>
      </c>
      <c r="B30" s="1">
        <f>AVERAGE(B4:B28)</f>
        <v>6.6280000000000002E-3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02E1E-430B-4E5E-8D92-A42548E24D8B}">
  <dimension ref="A3:B8"/>
  <sheetViews>
    <sheetView zoomScale="91" workbookViewId="0">
      <selection activeCell="I4" sqref="I4"/>
    </sheetView>
  </sheetViews>
  <sheetFormatPr baseColWidth="10" defaultColWidth="8.83203125" defaultRowHeight="16" x14ac:dyDescent="0.2"/>
  <cols>
    <col min="1" max="1" width="12.33203125" bestFit="1" customWidth="1"/>
    <col min="2" max="2" width="23.1640625" bestFit="1" customWidth="1"/>
    <col min="6" max="6" width="13.83203125" bestFit="1" customWidth="1"/>
  </cols>
  <sheetData>
    <row r="3" spans="1:2" x14ac:dyDescent="0.2">
      <c r="A3" s="14" t="s">
        <v>248</v>
      </c>
      <c r="B3" t="s">
        <v>256</v>
      </c>
    </row>
    <row r="4" spans="1:2" x14ac:dyDescent="0.2">
      <c r="A4" s="2" t="s">
        <v>46</v>
      </c>
      <c r="B4">
        <v>6</v>
      </c>
    </row>
    <row r="5" spans="1:2" x14ac:dyDescent="0.2">
      <c r="A5" s="2" t="s">
        <v>17</v>
      </c>
      <c r="B5">
        <v>10</v>
      </c>
    </row>
    <row r="6" spans="1:2" x14ac:dyDescent="0.2">
      <c r="A6" s="2" t="s">
        <v>29</v>
      </c>
      <c r="B6">
        <v>3</v>
      </c>
    </row>
    <row r="7" spans="1:2" x14ac:dyDescent="0.2">
      <c r="A7" s="2" t="s">
        <v>37</v>
      </c>
      <c r="B7">
        <v>6</v>
      </c>
    </row>
    <row r="8" spans="1:2" x14ac:dyDescent="0.2">
      <c r="A8" s="2" t="s">
        <v>252</v>
      </c>
      <c r="B8">
        <v>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6A4CD-85D6-40F3-AC42-9C432B9CFAF1}">
  <dimension ref="A3:E29"/>
  <sheetViews>
    <sheetView zoomScale="83" zoomScaleNormal="109" workbookViewId="0">
      <selection activeCell="S52" sqref="S52"/>
    </sheetView>
  </sheetViews>
  <sheetFormatPr baseColWidth="10" defaultColWidth="8.83203125" defaultRowHeight="16" x14ac:dyDescent="0.2"/>
  <cols>
    <col min="1" max="1" width="40.33203125" bestFit="1" customWidth="1"/>
    <col min="2" max="4" width="12.1640625" bestFit="1" customWidth="1"/>
    <col min="5" max="5" width="18.6640625" bestFit="1" customWidth="1"/>
  </cols>
  <sheetData>
    <row r="3" spans="1:5" x14ac:dyDescent="0.2">
      <c r="A3" s="14" t="s">
        <v>248</v>
      </c>
      <c r="B3" t="s">
        <v>249</v>
      </c>
      <c r="C3" t="s">
        <v>250</v>
      </c>
      <c r="D3" t="s">
        <v>251</v>
      </c>
      <c r="E3" t="s">
        <v>254</v>
      </c>
    </row>
    <row r="4" spans="1:5" x14ac:dyDescent="0.2">
      <c r="A4" s="2" t="s">
        <v>30</v>
      </c>
      <c r="B4" s="1">
        <v>7.4899999999999994E-2</v>
      </c>
      <c r="C4" s="1">
        <v>0.1217</v>
      </c>
      <c r="D4" s="1">
        <v>0.1817</v>
      </c>
      <c r="E4" s="1">
        <v>7.0000000000000001E-3</v>
      </c>
    </row>
    <row r="5" spans="1:5" x14ac:dyDescent="0.2">
      <c r="A5" s="2" t="s">
        <v>75</v>
      </c>
      <c r="B5" s="1">
        <v>8.3199999999999996E-2</v>
      </c>
      <c r="C5" s="1">
        <v>0.13550000000000001</v>
      </c>
      <c r="D5" s="1">
        <v>0.1988</v>
      </c>
      <c r="E5" s="1">
        <v>7.1999999999999998E-3</v>
      </c>
    </row>
    <row r="6" spans="1:5" x14ac:dyDescent="0.2">
      <c r="A6" s="2" t="s">
        <v>42</v>
      </c>
      <c r="B6" s="1">
        <v>0.1515</v>
      </c>
      <c r="C6" s="1">
        <v>0.25340000000000001</v>
      </c>
      <c r="D6" s="1">
        <v>0.34970000000000001</v>
      </c>
      <c r="E6" s="1">
        <v>3.8999999999999998E-3</v>
      </c>
    </row>
    <row r="7" spans="1:5" x14ac:dyDescent="0.2">
      <c r="A7" s="2" t="s">
        <v>79</v>
      </c>
      <c r="B7" s="1">
        <v>0.16520000000000001</v>
      </c>
      <c r="C7" s="1">
        <v>0.24379999999999999</v>
      </c>
      <c r="D7" s="1">
        <v>0.32079999999999997</v>
      </c>
      <c r="E7" s="1">
        <v>8.0999999999999996E-3</v>
      </c>
    </row>
    <row r="8" spans="1:5" x14ac:dyDescent="0.2">
      <c r="A8" s="2" t="s">
        <v>34</v>
      </c>
      <c r="B8" s="1">
        <v>8.48E-2</v>
      </c>
      <c r="C8" s="1">
        <v>0.25590000000000002</v>
      </c>
      <c r="D8" s="1">
        <v>0.3422</v>
      </c>
      <c r="E8" s="1">
        <v>8.8999999999999999E-3</v>
      </c>
    </row>
    <row r="9" spans="1:5" x14ac:dyDescent="0.2">
      <c r="A9" s="2" t="s">
        <v>58</v>
      </c>
      <c r="B9" s="1">
        <v>-1.29E-2</v>
      </c>
      <c r="C9" s="1">
        <v>0.2082</v>
      </c>
      <c r="D9" s="1">
        <v>0.3574</v>
      </c>
      <c r="E9" s="1">
        <v>9.2999999999999992E-3</v>
      </c>
    </row>
    <row r="10" spans="1:5" x14ac:dyDescent="0.2">
      <c r="A10" s="2" t="s">
        <v>20</v>
      </c>
      <c r="B10" s="1">
        <v>6.4399999999999999E-2</v>
      </c>
      <c r="C10" s="1">
        <v>0.17929999999999999</v>
      </c>
      <c r="D10" s="1">
        <v>0.253</v>
      </c>
      <c r="E10" s="1">
        <v>9.9000000000000008E-3</v>
      </c>
    </row>
    <row r="11" spans="1:5" x14ac:dyDescent="0.2">
      <c r="A11" s="2" t="s">
        <v>48</v>
      </c>
      <c r="B11" s="1">
        <v>4.8099999999999997E-2</v>
      </c>
      <c r="C11" s="1">
        <v>0.2145</v>
      </c>
      <c r="D11" s="1">
        <v>0.27910000000000001</v>
      </c>
      <c r="E11" s="1">
        <v>7.0000000000000001E-3</v>
      </c>
    </row>
    <row r="12" spans="1:5" x14ac:dyDescent="0.2">
      <c r="A12" s="2" t="s">
        <v>62</v>
      </c>
      <c r="B12" s="1">
        <v>-2.7199999999999998E-2</v>
      </c>
      <c r="C12" s="1">
        <v>0.19020000000000001</v>
      </c>
      <c r="D12" s="1">
        <v>0.36620000000000003</v>
      </c>
      <c r="E12" s="1">
        <v>6.4000000000000003E-3</v>
      </c>
    </row>
    <row r="13" spans="1:5" x14ac:dyDescent="0.2">
      <c r="A13" s="2" t="s">
        <v>14</v>
      </c>
      <c r="B13" s="1">
        <v>9.3700000000000006E-2</v>
      </c>
      <c r="C13" s="1">
        <v>0.1918</v>
      </c>
      <c r="D13" s="1">
        <v>0.26179999999999998</v>
      </c>
      <c r="E13" s="1">
        <v>8.8999999999999999E-3</v>
      </c>
    </row>
    <row r="14" spans="1:5" x14ac:dyDescent="0.2">
      <c r="A14" s="2" t="s">
        <v>66</v>
      </c>
      <c r="B14" s="1">
        <v>-2.1899999999999999E-2</v>
      </c>
      <c r="C14" s="1">
        <v>0.15290000000000001</v>
      </c>
      <c r="D14" s="1">
        <v>0.23080000000000001</v>
      </c>
      <c r="E14" s="1">
        <v>3.0999999999999999E-3</v>
      </c>
    </row>
    <row r="15" spans="1:5" x14ac:dyDescent="0.2">
      <c r="A15" s="2" t="s">
        <v>32</v>
      </c>
      <c r="B15" s="1">
        <v>9.8699999999999996E-2</v>
      </c>
      <c r="C15" s="1">
        <v>0.1648</v>
      </c>
      <c r="D15" s="1">
        <v>0.2424</v>
      </c>
      <c r="E15" s="1">
        <v>6.1999999999999998E-3</v>
      </c>
    </row>
    <row r="16" spans="1:5" x14ac:dyDescent="0.2">
      <c r="A16" s="2" t="s">
        <v>77</v>
      </c>
      <c r="B16" s="1">
        <v>7.6100000000000001E-2</v>
      </c>
      <c r="C16" s="1">
        <v>0.17100000000000001</v>
      </c>
      <c r="D16" s="1">
        <v>0.23669999999999999</v>
      </c>
      <c r="E16" s="1">
        <v>6.4000000000000003E-3</v>
      </c>
    </row>
    <row r="17" spans="1:5" x14ac:dyDescent="0.2">
      <c r="A17" s="2" t="s">
        <v>25</v>
      </c>
      <c r="B17" s="1">
        <v>0.10299999999999999</v>
      </c>
      <c r="C17" s="1">
        <v>0.13539999999999999</v>
      </c>
      <c r="D17" s="1">
        <v>0.221</v>
      </c>
      <c r="E17" s="1">
        <v>7.4000000000000003E-3</v>
      </c>
    </row>
    <row r="18" spans="1:5" x14ac:dyDescent="0.2">
      <c r="A18" s="2" t="s">
        <v>44</v>
      </c>
      <c r="B18" s="1">
        <v>0.14960000000000001</v>
      </c>
      <c r="C18" s="1">
        <v>0.28510000000000002</v>
      </c>
      <c r="D18" s="1">
        <v>0.38600000000000001</v>
      </c>
      <c r="E18" s="1">
        <v>6.3E-3</v>
      </c>
    </row>
    <row r="19" spans="1:5" x14ac:dyDescent="0.2">
      <c r="A19" s="2" t="s">
        <v>39</v>
      </c>
      <c r="B19" s="1">
        <v>9.8400000000000001E-2</v>
      </c>
      <c r="C19" s="1">
        <v>0.2475</v>
      </c>
      <c r="D19" s="1">
        <v>0.34810000000000002</v>
      </c>
      <c r="E19" s="1">
        <v>7.4000000000000003E-3</v>
      </c>
    </row>
    <row r="20" spans="1:5" x14ac:dyDescent="0.2">
      <c r="A20" s="2" t="s">
        <v>53</v>
      </c>
      <c r="B20" s="1">
        <v>4.1000000000000003E-3</v>
      </c>
      <c r="C20" s="1">
        <v>0.22670000000000001</v>
      </c>
      <c r="D20" s="1">
        <v>0.39610000000000001</v>
      </c>
      <c r="E20" s="1">
        <v>7.3000000000000001E-3</v>
      </c>
    </row>
    <row r="21" spans="1:5" x14ac:dyDescent="0.2">
      <c r="A21" s="2" t="s">
        <v>71</v>
      </c>
      <c r="B21" s="1">
        <v>0.12740000000000001</v>
      </c>
      <c r="C21" s="1">
        <v>0.20499999999999999</v>
      </c>
      <c r="D21" s="1">
        <v>0.29360000000000003</v>
      </c>
      <c r="E21" s="1">
        <v>6.3E-3</v>
      </c>
    </row>
    <row r="22" spans="1:5" x14ac:dyDescent="0.2">
      <c r="A22" s="2" t="s">
        <v>50</v>
      </c>
      <c r="B22" s="1">
        <v>-5.5E-2</v>
      </c>
      <c r="C22" s="1">
        <v>0.22869999999999999</v>
      </c>
      <c r="D22" s="1">
        <v>0.48809999999999998</v>
      </c>
      <c r="E22" s="1">
        <v>6.8999999999999999E-3</v>
      </c>
    </row>
    <row r="23" spans="1:5" x14ac:dyDescent="0.2">
      <c r="A23" s="2" t="s">
        <v>23</v>
      </c>
      <c r="B23" s="1">
        <v>0.10489999999999999</v>
      </c>
      <c r="C23" s="1">
        <v>0.15379999999999999</v>
      </c>
      <c r="D23" s="1">
        <v>0.2354</v>
      </c>
      <c r="E23" s="1">
        <v>8.3000000000000001E-3</v>
      </c>
    </row>
    <row r="24" spans="1:5" x14ac:dyDescent="0.2">
      <c r="A24" s="2" t="s">
        <v>69</v>
      </c>
      <c r="B24" s="1">
        <v>8.5000000000000006E-2</v>
      </c>
      <c r="C24" s="1">
        <v>0.13600000000000001</v>
      </c>
      <c r="D24" s="1">
        <v>0.2228</v>
      </c>
      <c r="E24" s="1">
        <v>2.2000000000000001E-3</v>
      </c>
    </row>
    <row r="25" spans="1:5" x14ac:dyDescent="0.2">
      <c r="A25" s="2" t="s">
        <v>60</v>
      </c>
      <c r="B25" s="1">
        <v>1E-4</v>
      </c>
      <c r="C25" s="1">
        <v>0.1628</v>
      </c>
      <c r="D25" s="1">
        <v>0.30520000000000003</v>
      </c>
      <c r="E25" s="1">
        <v>7.1999999999999998E-3</v>
      </c>
    </row>
    <row r="26" spans="1:5" x14ac:dyDescent="0.2">
      <c r="A26" s="2" t="s">
        <v>55</v>
      </c>
      <c r="B26" s="1">
        <v>1.26E-2</v>
      </c>
      <c r="C26" s="1">
        <v>0.2137</v>
      </c>
      <c r="D26" s="1">
        <v>0.36259999999999998</v>
      </c>
      <c r="E26" s="1">
        <v>3.0000000000000001E-3</v>
      </c>
    </row>
    <row r="27" spans="1:5" x14ac:dyDescent="0.2">
      <c r="A27" s="2" t="s">
        <v>27</v>
      </c>
      <c r="B27" s="1">
        <v>8.9800000000000005E-2</v>
      </c>
      <c r="C27" s="1">
        <v>0.1338</v>
      </c>
      <c r="D27" s="1">
        <v>0.21929999999999999</v>
      </c>
      <c r="E27" s="1">
        <v>9.4000000000000004E-3</v>
      </c>
    </row>
    <row r="28" spans="1:5" x14ac:dyDescent="0.2">
      <c r="A28" s="2" t="s">
        <v>63</v>
      </c>
      <c r="B28" s="1">
        <v>8.5300000000000001E-2</v>
      </c>
      <c r="C28" s="1">
        <v>0.13619999999999999</v>
      </c>
      <c r="D28" s="1">
        <v>0.22339999999999999</v>
      </c>
      <c r="E28" s="1">
        <v>1.6999999999999999E-3</v>
      </c>
    </row>
    <row r="29" spans="1:5" x14ac:dyDescent="0.2">
      <c r="A29" s="2" t="s">
        <v>252</v>
      </c>
      <c r="B29" s="1">
        <v>1.6838</v>
      </c>
      <c r="C29" s="1">
        <v>4.7476999999999991</v>
      </c>
      <c r="D29" s="1">
        <v>7.3221999999999987</v>
      </c>
      <c r="E29" s="1">
        <v>0.16570000000000001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3D5F1-8DF8-454B-ACE6-F10140AF2939}">
  <dimension ref="A3:B9"/>
  <sheetViews>
    <sheetView workbookViewId="0">
      <selection activeCell="J19" sqref="J19"/>
    </sheetView>
  </sheetViews>
  <sheetFormatPr baseColWidth="10" defaultColWidth="8.83203125" defaultRowHeight="16" x14ac:dyDescent="0.2"/>
  <cols>
    <col min="1" max="1" width="13.1640625" bestFit="1" customWidth="1"/>
    <col min="2" max="2" width="20.6640625" bestFit="1" customWidth="1"/>
  </cols>
  <sheetData>
    <row r="3" spans="1:2" x14ac:dyDescent="0.2">
      <c r="A3" s="14" t="s">
        <v>248</v>
      </c>
      <c r="B3" t="s">
        <v>257</v>
      </c>
    </row>
    <row r="4" spans="1:2" x14ac:dyDescent="0.2">
      <c r="A4" s="2" t="s">
        <v>73</v>
      </c>
      <c r="B4">
        <v>0.81</v>
      </c>
    </row>
    <row r="5" spans="1:2" x14ac:dyDescent="0.2">
      <c r="A5" s="2" t="s">
        <v>65</v>
      </c>
      <c r="B5">
        <v>0.49333333333333335</v>
      </c>
    </row>
    <row r="6" spans="1:2" x14ac:dyDescent="0.2">
      <c r="A6" s="2" t="s">
        <v>16</v>
      </c>
      <c r="B6">
        <v>0.55285714285714282</v>
      </c>
    </row>
    <row r="7" spans="1:2" x14ac:dyDescent="0.2">
      <c r="A7" s="2" t="s">
        <v>36</v>
      </c>
      <c r="B7">
        <v>0.99800000000000022</v>
      </c>
    </row>
    <row r="8" spans="1:2" x14ac:dyDescent="0.2">
      <c r="A8" s="2" t="s">
        <v>52</v>
      </c>
      <c r="B8">
        <v>0.81166666666666665</v>
      </c>
    </row>
    <row r="9" spans="1:2" x14ac:dyDescent="0.2">
      <c r="A9" s="2" t="s">
        <v>252</v>
      </c>
      <c r="B9">
        <v>0.7380000000000001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Dataset</vt:lpstr>
      <vt:lpstr>Dashboard Visualisation</vt:lpstr>
      <vt:lpstr>Risk based Portfolios</vt:lpstr>
      <vt:lpstr>Return Over Time</vt:lpstr>
      <vt:lpstr>Sharp Ratio Comparison</vt:lpstr>
      <vt:lpstr>Expense Ratio Comparison</vt:lpstr>
      <vt:lpstr>NAV Trend</vt:lpstr>
      <vt:lpstr>Returns Vs Expense Ratio</vt:lpstr>
      <vt:lpstr>Fund category vs Avg Sharpe Rat</vt:lpstr>
      <vt:lpstr>Average Alpha per Fund Manager</vt:lpstr>
      <vt:lpstr>Decision Making Conclusion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 Pinto</dc:creator>
  <cp:keywords/>
  <dc:description/>
  <cp:lastModifiedBy>Isabel Pinto</cp:lastModifiedBy>
  <cp:revision/>
  <dcterms:created xsi:type="dcterms:W3CDTF">2025-05-01T10:25:01Z</dcterms:created>
  <dcterms:modified xsi:type="dcterms:W3CDTF">2025-07-18T10:53:15Z</dcterms:modified>
  <cp:category/>
  <cp:contentStatus/>
</cp:coreProperties>
</file>